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19200" windowHeight="64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43" i="1" l="1"/>
  <c r="I143" i="1"/>
  <c r="H143" i="1"/>
  <c r="G143" i="1"/>
  <c r="F143" i="1"/>
  <c r="F91" i="1"/>
  <c r="G91" i="1"/>
  <c r="H91" i="1"/>
  <c r="I91" i="1"/>
  <c r="J91" i="1"/>
  <c r="B181" i="1" l="1"/>
  <c r="A181" i="1"/>
  <c r="J180" i="1"/>
  <c r="I180" i="1"/>
  <c r="H180" i="1"/>
  <c r="G180" i="1"/>
  <c r="F180" i="1"/>
  <c r="A171" i="1"/>
  <c r="J170" i="1"/>
  <c r="I170" i="1"/>
  <c r="H170" i="1"/>
  <c r="G170" i="1"/>
  <c r="F170" i="1"/>
  <c r="B162" i="1"/>
  <c r="A162" i="1"/>
  <c r="J161" i="1"/>
  <c r="I161" i="1"/>
  <c r="H161" i="1"/>
  <c r="G161" i="1"/>
  <c r="F161" i="1"/>
  <c r="A153" i="1"/>
  <c r="J152" i="1"/>
  <c r="I152" i="1"/>
  <c r="H152" i="1"/>
  <c r="H162" i="1" s="1"/>
  <c r="G152" i="1"/>
  <c r="F152" i="1"/>
  <c r="B144" i="1"/>
  <c r="A144" i="1"/>
  <c r="A135" i="1"/>
  <c r="J134" i="1"/>
  <c r="I134" i="1"/>
  <c r="H134" i="1"/>
  <c r="G134" i="1"/>
  <c r="F134" i="1"/>
  <c r="B127" i="1"/>
  <c r="A127" i="1"/>
  <c r="J126" i="1"/>
  <c r="I126" i="1"/>
  <c r="H126" i="1"/>
  <c r="G126" i="1"/>
  <c r="F126" i="1"/>
  <c r="A118" i="1"/>
  <c r="J117" i="1"/>
  <c r="I117" i="1"/>
  <c r="H117" i="1"/>
  <c r="G117" i="1"/>
  <c r="F117" i="1"/>
  <c r="B109" i="1"/>
  <c r="A109" i="1"/>
  <c r="J108" i="1"/>
  <c r="I108" i="1"/>
  <c r="H108" i="1"/>
  <c r="G108" i="1"/>
  <c r="F108" i="1"/>
  <c r="A101" i="1"/>
  <c r="J100" i="1"/>
  <c r="I100" i="1"/>
  <c r="H100" i="1"/>
  <c r="G100" i="1"/>
  <c r="F100" i="1"/>
  <c r="B92" i="1"/>
  <c r="A92" i="1"/>
  <c r="B83" i="1"/>
  <c r="A83" i="1"/>
  <c r="J82" i="1"/>
  <c r="I82" i="1"/>
  <c r="H82" i="1"/>
  <c r="H92" i="1" s="1"/>
  <c r="G82" i="1"/>
  <c r="F82" i="1"/>
  <c r="B74" i="1"/>
  <c r="A74" i="1"/>
  <c r="J73" i="1"/>
  <c r="J74" i="1" s="1"/>
  <c r="I73" i="1"/>
  <c r="H73" i="1"/>
  <c r="G73" i="1"/>
  <c r="F73" i="1"/>
  <c r="B64" i="1"/>
  <c r="A64" i="1"/>
  <c r="J63" i="1"/>
  <c r="I63" i="1"/>
  <c r="H63" i="1"/>
  <c r="G63" i="1"/>
  <c r="F63" i="1"/>
  <c r="B56" i="1"/>
  <c r="A56" i="1"/>
  <c r="J55" i="1"/>
  <c r="I55" i="1"/>
  <c r="H55" i="1"/>
  <c r="G55" i="1"/>
  <c r="F55" i="1"/>
  <c r="B48" i="1"/>
  <c r="A48" i="1"/>
  <c r="J47" i="1"/>
  <c r="I47" i="1"/>
  <c r="H47" i="1"/>
  <c r="G47" i="1"/>
  <c r="F47" i="1"/>
  <c r="B40" i="1"/>
  <c r="A40" i="1"/>
  <c r="J39" i="1"/>
  <c r="I39" i="1"/>
  <c r="H39" i="1"/>
  <c r="G39" i="1"/>
  <c r="F39" i="1"/>
  <c r="B30" i="1"/>
  <c r="A30" i="1"/>
  <c r="J29" i="1"/>
  <c r="I29" i="1"/>
  <c r="H29" i="1"/>
  <c r="G29" i="1"/>
  <c r="F29" i="1"/>
  <c r="B22" i="1"/>
  <c r="A22" i="1"/>
  <c r="J21" i="1"/>
  <c r="I21" i="1"/>
  <c r="H21" i="1"/>
  <c r="G21" i="1"/>
  <c r="F21" i="1"/>
  <c r="B13" i="1"/>
  <c r="A13" i="1"/>
  <c r="J12" i="1"/>
  <c r="I12" i="1"/>
  <c r="H12" i="1"/>
  <c r="G12" i="1"/>
  <c r="F12" i="1"/>
  <c r="F74" i="1" l="1"/>
  <c r="J181" i="1"/>
  <c r="F144" i="1"/>
  <c r="J109" i="1"/>
  <c r="J40" i="1"/>
  <c r="I92" i="1"/>
  <c r="G144" i="1"/>
  <c r="F56" i="1"/>
  <c r="H74" i="1"/>
  <c r="J92" i="1"/>
  <c r="F127" i="1"/>
  <c r="H144" i="1"/>
  <c r="J162" i="1"/>
  <c r="I22" i="1"/>
  <c r="G74" i="1"/>
  <c r="H40" i="1"/>
  <c r="J56" i="1"/>
  <c r="F92" i="1"/>
  <c r="H109" i="1"/>
  <c r="J127" i="1"/>
  <c r="F162" i="1"/>
  <c r="H181" i="1"/>
  <c r="G56" i="1"/>
  <c r="I74" i="1"/>
  <c r="G127" i="1"/>
  <c r="I144" i="1"/>
  <c r="I162" i="1"/>
  <c r="F40" i="1"/>
  <c r="H56" i="1"/>
  <c r="F109" i="1"/>
  <c r="H127" i="1"/>
  <c r="J144" i="1"/>
  <c r="F181" i="1"/>
  <c r="G40" i="1"/>
  <c r="I56" i="1"/>
  <c r="G109" i="1"/>
  <c r="I127" i="1"/>
  <c r="G181" i="1"/>
  <c r="G22" i="1"/>
  <c r="I40" i="1"/>
  <c r="G92" i="1"/>
  <c r="I109" i="1"/>
  <c r="G162" i="1"/>
  <c r="I181" i="1"/>
  <c r="H22" i="1"/>
  <c r="J22" i="1"/>
  <c r="F22" i="1"/>
  <c r="H182" i="1" l="1"/>
  <c r="J182" i="1"/>
  <c r="I182" i="1"/>
  <c r="F182" i="1"/>
  <c r="G182" i="1"/>
</calcChain>
</file>

<file path=xl/sharedStrings.xml><?xml version="1.0" encoding="utf-8"?>
<sst xmlns="http://schemas.openxmlformats.org/spreadsheetml/2006/main" count="363" uniqueCount="138">
  <si>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</si>
  <si>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</si>
  <si>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</si>
  <si>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</si>
  <si>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</si>
  <si>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</si>
  <si>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</si>
  <si>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</si>
  <si>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</si>
  <si>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</si>
  <si>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</si>
  <si>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</si>
  <si>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</si>
  <si>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</si>
  <si>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</si>
  <si>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</si>
  <si>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</si>
  <si>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</si>
  <si>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</si>
  <si>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</si>
  <si>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</si>
  <si>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</si>
  <si>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</si>
  <si>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</si>
  <si>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</si>
  <si>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</si>
  <si>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</si>
  <si>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</si>
  <si>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</si>
  <si>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</si>
  <si>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</si>
  <si>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</si>
  <si>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</si>
  <si>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</si>
  <si>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</si>
  <si>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</si>
  <si>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</si>
  <si>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 xml:space="preserve">директор </t>
  </si>
  <si>
    <t>Железняков</t>
  </si>
  <si>
    <t>МБОУ СШ № 8</t>
  </si>
  <si>
    <t>70-71/     2015</t>
  </si>
  <si>
    <t>гост</t>
  </si>
  <si>
    <t>Овощи натуральные свежие/соленые (в нарезке)</t>
  </si>
  <si>
    <t>Макароны с сыром</t>
  </si>
  <si>
    <t>Чай с сахаром</t>
  </si>
  <si>
    <t>Овощи натуральные свежие/соленые (в нарезке) с маслом растительным</t>
  </si>
  <si>
    <t>Суп с макаронными изделиями и картофелем</t>
  </si>
  <si>
    <t>Гречка по-купечески</t>
  </si>
  <si>
    <t>Чай фруктовый с сахаром</t>
  </si>
  <si>
    <t>143/   2004</t>
  </si>
  <si>
    <t>ттк/   2023</t>
  </si>
  <si>
    <t xml:space="preserve">Каша вязкая рисовая молочная </t>
  </si>
  <si>
    <t>Какао с молоком</t>
  </si>
  <si>
    <t>Яйца вареные</t>
  </si>
  <si>
    <t>302/       2004</t>
  </si>
  <si>
    <t>693/   2004</t>
  </si>
  <si>
    <t>209/     2015</t>
  </si>
  <si>
    <t>Борщ с капустой и картофелем (со сметаной)</t>
  </si>
  <si>
    <t>Напиток лимонный</t>
  </si>
  <si>
    <t>110/   2004</t>
  </si>
  <si>
    <t>668/   1983</t>
  </si>
  <si>
    <t>Чай с лимоном</t>
  </si>
  <si>
    <t>Суп картофельный с бобовыми</t>
  </si>
  <si>
    <t xml:space="preserve">Плов </t>
  </si>
  <si>
    <t>Компот из свежих плодов(яблок)</t>
  </si>
  <si>
    <t>139/   2004</t>
  </si>
  <si>
    <t>642/   1983</t>
  </si>
  <si>
    <t>631/   2004</t>
  </si>
  <si>
    <t>Кофейный напиток</t>
  </si>
  <si>
    <t>Макаронные изделия отварные</t>
  </si>
  <si>
    <t>Напиток апельсиновый</t>
  </si>
  <si>
    <t>Каша вязкая пшеничная</t>
  </si>
  <si>
    <t>Рассольник ленинградский (со сметаной)</t>
  </si>
  <si>
    <t>ТТК 2023</t>
  </si>
  <si>
    <t>Капуста тушеная по-домашнему</t>
  </si>
  <si>
    <t>Каша гречневая рассыпчатая</t>
  </si>
  <si>
    <t>Сыр твердый (порциями)</t>
  </si>
  <si>
    <t>Каша  молочная "Подружки"</t>
  </si>
  <si>
    <t>Суп крестьянский с крупой (со сметаной)</t>
  </si>
  <si>
    <t>134/   2004</t>
  </si>
  <si>
    <t>Тефтели мясные в соусе (50/40)         (соус красный основной №824/1983г)</t>
  </si>
  <si>
    <t>ТТК  2021</t>
  </si>
  <si>
    <t>685/ 2004</t>
  </si>
  <si>
    <t>15/  2015</t>
  </si>
  <si>
    <t>333/ 2004</t>
  </si>
  <si>
    <t>70-71/2015</t>
  </si>
  <si>
    <t>Фрукты свежие      (не менее 100г)</t>
  </si>
  <si>
    <t>338/  2015</t>
  </si>
  <si>
    <t xml:space="preserve">Каша вязкая овсяная молочная </t>
  </si>
  <si>
    <t>302/ 2004</t>
  </si>
  <si>
    <t>692/  2004</t>
  </si>
  <si>
    <t>15/ 2015</t>
  </si>
  <si>
    <t>Суп из овощей</t>
  </si>
  <si>
    <t>Котлета "Дружба" (с соусом)  (50/40)              (соус красный основной №824/1983г)</t>
  </si>
  <si>
    <t>Пюре картофельное***</t>
  </si>
  <si>
    <t>75/  2022</t>
  </si>
  <si>
    <t>520/  2004</t>
  </si>
  <si>
    <t>ТТК  2024</t>
  </si>
  <si>
    <t>Запеканка из творога с морковью</t>
  </si>
  <si>
    <t>Фрукты свежие     (не менее 100г)</t>
  </si>
  <si>
    <t>155/  2022</t>
  </si>
  <si>
    <t>686/  2004</t>
  </si>
  <si>
    <t>338/   2015</t>
  </si>
  <si>
    <t>Суп-пюре из бобовых***</t>
  </si>
  <si>
    <t>Купаты  запеченные (с соусом)  (50/50)   (соус красный основной №824/1983г)</t>
  </si>
  <si>
    <t>272/  1983</t>
  </si>
  <si>
    <t>ТТК   2021</t>
  </si>
  <si>
    <t>508/  2004</t>
  </si>
  <si>
    <t>631/  2004</t>
  </si>
  <si>
    <t>685/  2004</t>
  </si>
  <si>
    <t>70-71/ 2015</t>
  </si>
  <si>
    <t>Щи из свежей капусты с картофелем                      (со сметаной)</t>
  </si>
  <si>
    <t>Шницель (мясной) с соусом (50/40)                        (соус красный основной №824/1983г)</t>
  </si>
  <si>
    <t>Напиток чайный ромашковый</t>
  </si>
  <si>
    <t>124/  2004</t>
  </si>
  <si>
    <t>658/  1983</t>
  </si>
  <si>
    <t>510/  2004</t>
  </si>
  <si>
    <t>ТТК 2024</t>
  </si>
  <si>
    <t>Напиток чайный "Глинтвейн"</t>
  </si>
  <si>
    <t>132/ 2004</t>
  </si>
  <si>
    <t>642/  1983</t>
  </si>
  <si>
    <t>Котлеты рубленые из птицы (с соусом) (50/40)  (соус красный основной №824/1983г)</t>
  </si>
  <si>
    <t>110/  2004</t>
  </si>
  <si>
    <t>498/ 2004</t>
  </si>
  <si>
    <t>699/ 2004</t>
  </si>
  <si>
    <t>Купаты "Домашние"  запеченные (с соусом) (50/50)                        (соус красный основной №824/1983г)</t>
  </si>
  <si>
    <t>ТТК  2023</t>
  </si>
  <si>
    <t>Плов "Перлов"</t>
  </si>
  <si>
    <t>Тефтели мясные в соусе (50/50)                   (соус красный основной №824/1983г)</t>
  </si>
  <si>
    <t>516/  2004</t>
  </si>
  <si>
    <t>Каша вязкая перловая</t>
  </si>
  <si>
    <t>Суп молочный с макаронными изделиями</t>
  </si>
  <si>
    <t>***</t>
  </si>
  <si>
    <t>допускается замена на</t>
  </si>
  <si>
    <t>ТТК 2021</t>
  </si>
  <si>
    <t>692/ 2004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</si>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</sst>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right"/>
      <protection locked="0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6" sqref="E18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 x14ac:dyDescent="0.35">
      <c r="A1" s="1" t="s">
        <v>7</v>
      </c>
      <c r="C1" s="33" t="s">
        <v>39</v>
      </c>
      <c r="D1" s="34"/>
      <c r="E1" s="34"/>
      <c r="F1" s="5" t="s">
        <v>16</v>
      </c>
      <c r="G1" s="2" t="s">
        <v>17</v>
      </c>
      <c r="H1" s="35" t="s">
        <v>37</v>
      </c>
      <c r="I1" s="35"/>
      <c r="J1" s="35"/>
      <c r="K1" s="35"/>
    </row>
    <row r="2" spans="1:11" ht="18" x14ac:dyDescent="0.25">
      <c r="A2" s="21" t="s">
        <v>6</v>
      </c>
      <c r="C2" s="2"/>
      <c r="G2" s="2" t="s">
        <v>18</v>
      </c>
      <c r="H2" s="35" t="s">
        <v>38</v>
      </c>
      <c r="I2" s="35"/>
      <c r="J2" s="35"/>
      <c r="K2" s="35"/>
    </row>
    <row r="3" spans="1:11" ht="17.25" customHeight="1" x14ac:dyDescent="0.25">
      <c r="A3" s="4" t="s">
        <v>8</v>
      </c>
      <c r="C3" s="2"/>
      <c r="D3" s="3"/>
      <c r="E3" s="22" t="s">
        <v>9</v>
      </c>
      <c r="G3" s="2" t="s">
        <v>19</v>
      </c>
      <c r="H3" s="26">
        <v>9</v>
      </c>
      <c r="I3" s="26">
        <v>1</v>
      </c>
      <c r="J3" s="27">
        <v>2025</v>
      </c>
      <c r="K3" s="28"/>
    </row>
    <row r="4" spans="1:11" ht="13" thickBot="1" x14ac:dyDescent="0.3">
      <c r="C4" s="2"/>
      <c r="D4" s="4"/>
      <c r="H4" s="25" t="s">
        <v>34</v>
      </c>
      <c r="I4" s="25" t="s">
        <v>35</v>
      </c>
      <c r="J4" s="25" t="s">
        <v>36</v>
      </c>
    </row>
    <row r="5" spans="1:11" ht="32" thickBot="1" x14ac:dyDescent="0.3">
      <c r="A5" s="23" t="s">
        <v>14</v>
      </c>
      <c r="B5" s="24" t="s">
        <v>15</v>
      </c>
      <c r="C5" s="30" t="s">
        <v>0</v>
      </c>
      <c r="D5" s="30" t="s">
        <v>13</v>
      </c>
      <c r="E5" s="30" t="s">
        <v>12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10</v>
      </c>
      <c r="K5" s="31" t="s">
        <v>11</v>
      </c>
    </row>
    <row r="6" spans="1:11" ht="14.5" x14ac:dyDescent="0.35">
      <c r="A6" s="11">
        <v>1</v>
      </c>
      <c r="B6" s="12">
        <v>1</v>
      </c>
      <c r="C6" s="37" t="s">
        <v>20</v>
      </c>
      <c r="D6" s="37" t="s">
        <v>21</v>
      </c>
      <c r="E6" s="38" t="s">
        <v>43</v>
      </c>
      <c r="F6" s="39">
        <v>220</v>
      </c>
      <c r="G6" s="39">
        <v>13.09</v>
      </c>
      <c r="H6" s="39">
        <v>19.5</v>
      </c>
      <c r="I6" s="39">
        <v>40.6</v>
      </c>
      <c r="J6" s="39">
        <v>390.26</v>
      </c>
      <c r="K6" s="39" t="s">
        <v>84</v>
      </c>
    </row>
    <row r="7" spans="1:11" ht="14.5" x14ac:dyDescent="0.35">
      <c r="A7" s="13"/>
      <c r="B7" s="8"/>
      <c r="C7" s="37"/>
      <c r="D7" s="37" t="s">
        <v>22</v>
      </c>
      <c r="E7" s="40" t="s">
        <v>44</v>
      </c>
      <c r="F7" s="39">
        <v>200</v>
      </c>
      <c r="G7" s="39">
        <v>7.0000000000000007E-2</v>
      </c>
      <c r="H7" s="39">
        <v>0.02</v>
      </c>
      <c r="I7" s="39">
        <v>15</v>
      </c>
      <c r="J7" s="39">
        <v>60.46</v>
      </c>
      <c r="K7" s="39" t="s">
        <v>82</v>
      </c>
    </row>
    <row r="8" spans="1:11" ht="14.5" x14ac:dyDescent="0.35">
      <c r="A8" s="13"/>
      <c r="B8" s="8"/>
      <c r="C8" s="37"/>
      <c r="D8" s="37" t="s">
        <v>23</v>
      </c>
      <c r="E8" s="38" t="s">
        <v>136</v>
      </c>
      <c r="F8" s="39">
        <v>20</v>
      </c>
      <c r="G8" s="39">
        <v>1.77</v>
      </c>
      <c r="H8" s="39">
        <v>0.16</v>
      </c>
      <c r="I8" s="39">
        <v>9.84</v>
      </c>
      <c r="J8" s="39">
        <v>47.88</v>
      </c>
      <c r="K8" s="39" t="s">
        <v>41</v>
      </c>
    </row>
    <row r="9" spans="1:11" ht="29" x14ac:dyDescent="0.35">
      <c r="A9" s="13"/>
      <c r="B9" s="8"/>
      <c r="C9" s="37"/>
      <c r="D9" s="37"/>
      <c r="E9" s="38" t="s">
        <v>42</v>
      </c>
      <c r="F9" s="39">
        <v>60</v>
      </c>
      <c r="G9" s="39">
        <v>0.48</v>
      </c>
      <c r="H9" s="39">
        <v>0</v>
      </c>
      <c r="I9" s="41">
        <v>1.68</v>
      </c>
      <c r="J9" s="39">
        <v>8.64</v>
      </c>
      <c r="K9" s="39" t="s">
        <v>85</v>
      </c>
    </row>
    <row r="10" spans="1:11" ht="14.5" x14ac:dyDescent="0.35">
      <c r="A10" s="13"/>
      <c r="B10" s="8"/>
      <c r="C10" s="37"/>
      <c r="D10" s="42"/>
      <c r="E10" s="43"/>
      <c r="F10" s="44"/>
      <c r="G10" s="44"/>
      <c r="H10" s="44"/>
      <c r="I10" s="44"/>
      <c r="J10" s="44"/>
      <c r="K10" s="44"/>
    </row>
    <row r="11" spans="1:11" ht="14.5" x14ac:dyDescent="0.35">
      <c r="A11" s="13"/>
      <c r="B11" s="8"/>
      <c r="C11" s="37"/>
      <c r="D11" s="42"/>
      <c r="E11" s="43"/>
      <c r="F11" s="44"/>
      <c r="G11" s="44"/>
      <c r="H11" s="44"/>
      <c r="I11" s="44"/>
      <c r="J11" s="44"/>
      <c r="K11" s="44"/>
    </row>
    <row r="12" spans="1:11" ht="14.5" x14ac:dyDescent="0.35">
      <c r="A12" s="14"/>
      <c r="B12" s="10"/>
      <c r="C12" s="37"/>
      <c r="D12" s="29" t="s">
        <v>32</v>
      </c>
      <c r="E12" s="45"/>
      <c r="F12" s="46">
        <f>SUM(F6:F11)</f>
        <v>500</v>
      </c>
      <c r="G12" s="46">
        <f>SUM(G6:G11)</f>
        <v>15.41</v>
      </c>
      <c r="H12" s="46">
        <f>SUM(H6:H11)</f>
        <v>19.68</v>
      </c>
      <c r="I12" s="46">
        <f>SUM(I6:I11)</f>
        <v>67.12</v>
      </c>
      <c r="J12" s="46">
        <f>SUM(J6:J11)</f>
        <v>507.23999999999995</v>
      </c>
      <c r="K12" s="46"/>
    </row>
    <row r="13" spans="1:11" ht="29" x14ac:dyDescent="0.35">
      <c r="A13" s="15">
        <f>A6</f>
        <v>1</v>
      </c>
      <c r="B13" s="6">
        <f>B6</f>
        <v>1</v>
      </c>
      <c r="C13" s="37" t="s">
        <v>24</v>
      </c>
      <c r="D13" s="37" t="s">
        <v>25</v>
      </c>
      <c r="E13" s="47" t="s">
        <v>45</v>
      </c>
      <c r="F13" s="48">
        <v>63</v>
      </c>
      <c r="G13" s="39">
        <v>0.48</v>
      </c>
      <c r="H13" s="39">
        <v>3</v>
      </c>
      <c r="I13" s="41">
        <v>1.68</v>
      </c>
      <c r="J13" s="39">
        <v>8.64</v>
      </c>
      <c r="K13" s="48" t="s">
        <v>40</v>
      </c>
    </row>
    <row r="14" spans="1:11" ht="14.5" x14ac:dyDescent="0.35">
      <c r="A14" s="13"/>
      <c r="B14" s="8"/>
      <c r="C14" s="37"/>
      <c r="D14" s="37" t="s">
        <v>26</v>
      </c>
      <c r="E14" s="49" t="s">
        <v>46</v>
      </c>
      <c r="F14" s="48">
        <v>250</v>
      </c>
      <c r="G14" s="39">
        <v>5.17</v>
      </c>
      <c r="H14" s="39">
        <v>4.58</v>
      </c>
      <c r="I14" s="39">
        <v>28.33</v>
      </c>
      <c r="J14" s="39">
        <v>175.22</v>
      </c>
      <c r="K14" s="48" t="s">
        <v>49</v>
      </c>
    </row>
    <row r="15" spans="1:11" ht="14.5" x14ac:dyDescent="0.35">
      <c r="A15" s="13"/>
      <c r="B15" s="8"/>
      <c r="C15" s="37"/>
      <c r="D15" s="37" t="s">
        <v>27</v>
      </c>
      <c r="E15" s="49" t="s">
        <v>47</v>
      </c>
      <c r="F15" s="48">
        <v>150</v>
      </c>
      <c r="G15" s="39">
        <v>14.35</v>
      </c>
      <c r="H15" s="39">
        <v>15.87</v>
      </c>
      <c r="I15" s="39">
        <v>36.75</v>
      </c>
      <c r="J15" s="39">
        <v>347.23</v>
      </c>
      <c r="K15" s="48" t="s">
        <v>50</v>
      </c>
    </row>
    <row r="16" spans="1:11" ht="14.5" x14ac:dyDescent="0.35">
      <c r="A16" s="13"/>
      <c r="B16" s="8"/>
      <c r="C16" s="37"/>
      <c r="D16" s="37" t="s">
        <v>29</v>
      </c>
      <c r="E16" s="49" t="s">
        <v>48</v>
      </c>
      <c r="F16" s="48">
        <v>200</v>
      </c>
      <c r="G16" s="39">
        <v>0.1</v>
      </c>
      <c r="H16" s="39">
        <v>0.02</v>
      </c>
      <c r="I16" s="39">
        <v>15.5</v>
      </c>
      <c r="J16" s="39">
        <v>62.78</v>
      </c>
      <c r="K16" s="48" t="s">
        <v>50</v>
      </c>
    </row>
    <row r="17" spans="1:11" ht="14.5" x14ac:dyDescent="0.35">
      <c r="A17" s="13"/>
      <c r="B17" s="8"/>
      <c r="C17" s="37"/>
      <c r="D17" s="37" t="s">
        <v>30</v>
      </c>
      <c r="E17" s="47" t="s">
        <v>136</v>
      </c>
      <c r="F17" s="48">
        <v>20</v>
      </c>
      <c r="G17" s="39">
        <v>1.77</v>
      </c>
      <c r="H17" s="39">
        <v>0.16</v>
      </c>
      <c r="I17" s="39">
        <v>9.84</v>
      </c>
      <c r="J17" s="39">
        <v>47.88</v>
      </c>
      <c r="K17" s="48" t="s">
        <v>41</v>
      </c>
    </row>
    <row r="18" spans="1:11" ht="14.5" x14ac:dyDescent="0.35">
      <c r="A18" s="13"/>
      <c r="B18" s="8"/>
      <c r="C18" s="37"/>
      <c r="D18" s="37" t="s">
        <v>31</v>
      </c>
      <c r="E18" s="47" t="s">
        <v>137</v>
      </c>
      <c r="F18" s="50">
        <v>40</v>
      </c>
      <c r="G18" s="39">
        <v>2.64</v>
      </c>
      <c r="H18" s="39">
        <v>0.48</v>
      </c>
      <c r="I18" s="39">
        <v>15.84</v>
      </c>
      <c r="J18" s="39">
        <v>78.239999999999995</v>
      </c>
      <c r="K18" s="48" t="s">
        <v>41</v>
      </c>
    </row>
    <row r="19" spans="1:11" ht="14.5" x14ac:dyDescent="0.35">
      <c r="A19" s="13"/>
      <c r="B19" s="8"/>
      <c r="C19" s="37"/>
      <c r="D19" s="42"/>
      <c r="E19" s="42"/>
      <c r="F19" s="42"/>
      <c r="G19" s="37"/>
      <c r="H19" s="37"/>
      <c r="I19" s="37"/>
      <c r="J19" s="37"/>
      <c r="K19" s="44"/>
    </row>
    <row r="20" spans="1:11" ht="14.5" x14ac:dyDescent="0.35">
      <c r="A20" s="13"/>
      <c r="B20" s="8"/>
      <c r="C20" s="37"/>
      <c r="D20" s="42"/>
      <c r="E20" s="43"/>
      <c r="F20" s="44"/>
      <c r="G20" s="37"/>
      <c r="H20" s="37"/>
      <c r="I20" s="37"/>
      <c r="J20" s="37"/>
      <c r="K20" s="44"/>
    </row>
    <row r="21" spans="1:11" ht="14.5" x14ac:dyDescent="0.35">
      <c r="A21" s="14"/>
      <c r="B21" s="10"/>
      <c r="C21" s="37"/>
      <c r="D21" s="29" t="s">
        <v>32</v>
      </c>
      <c r="E21" s="45"/>
      <c r="F21" s="46">
        <f>SUM(F13:F20)</f>
        <v>723</v>
      </c>
      <c r="G21" s="46">
        <f>SUM(G13:G18)</f>
        <v>24.51</v>
      </c>
      <c r="H21" s="46">
        <f>SUM(H13:H18)</f>
        <v>24.11</v>
      </c>
      <c r="I21" s="46">
        <f>SUM(I13:I18)</f>
        <v>107.94</v>
      </c>
      <c r="J21" s="46">
        <f>SUM(J13:J18)</f>
        <v>719.99</v>
      </c>
      <c r="K21" s="46"/>
    </row>
    <row r="22" spans="1:11" ht="15" thickBot="1" x14ac:dyDescent="0.3">
      <c r="A22" s="18">
        <f>A6</f>
        <v>1</v>
      </c>
      <c r="B22" s="19">
        <f>B6</f>
        <v>1</v>
      </c>
      <c r="C22" s="51" t="s">
        <v>4</v>
      </c>
      <c r="D22" s="51"/>
      <c r="E22" s="45"/>
      <c r="F22" s="46">
        <f>F12+F21</f>
        <v>1223</v>
      </c>
      <c r="G22" s="46">
        <f>G12+G21</f>
        <v>39.92</v>
      </c>
      <c r="H22" s="46">
        <f>H12+H21</f>
        <v>43.79</v>
      </c>
      <c r="I22" s="46">
        <f>I12+I21</f>
        <v>175.06</v>
      </c>
      <c r="J22" s="46">
        <f>J12+J21</f>
        <v>1227.23</v>
      </c>
      <c r="K22" s="46"/>
    </row>
    <row r="23" spans="1:11" ht="29" x14ac:dyDescent="0.35">
      <c r="A23" s="7">
        <v>1</v>
      </c>
      <c r="B23" s="8">
        <v>2</v>
      </c>
      <c r="C23" s="37" t="s">
        <v>20</v>
      </c>
      <c r="D23" s="37" t="s">
        <v>21</v>
      </c>
      <c r="E23" s="40" t="s">
        <v>51</v>
      </c>
      <c r="F23" s="39">
        <v>240</v>
      </c>
      <c r="G23" s="39">
        <v>8.5</v>
      </c>
      <c r="H23" s="39">
        <v>11</v>
      </c>
      <c r="I23" s="39">
        <v>41.1</v>
      </c>
      <c r="J23" s="39">
        <v>297.39999999999998</v>
      </c>
      <c r="K23" s="39" t="s">
        <v>54</v>
      </c>
    </row>
    <row r="24" spans="1:11" ht="14.5" x14ac:dyDescent="0.35">
      <c r="A24" s="7"/>
      <c r="B24" s="8"/>
      <c r="C24" s="37"/>
      <c r="D24" s="37" t="s">
        <v>22</v>
      </c>
      <c r="E24" s="40" t="s">
        <v>52</v>
      </c>
      <c r="F24" s="39">
        <v>200</v>
      </c>
      <c r="G24" s="39">
        <v>3.9</v>
      </c>
      <c r="H24" s="39">
        <v>2.5</v>
      </c>
      <c r="I24" s="39">
        <v>17.600000000000001</v>
      </c>
      <c r="J24" s="39">
        <v>108.5</v>
      </c>
      <c r="K24" s="39" t="s">
        <v>55</v>
      </c>
    </row>
    <row r="25" spans="1:11" ht="14.5" x14ac:dyDescent="0.35">
      <c r="A25" s="7"/>
      <c r="B25" s="8"/>
      <c r="C25" s="37"/>
      <c r="D25" s="37" t="s">
        <v>23</v>
      </c>
      <c r="E25" s="38" t="s">
        <v>136</v>
      </c>
      <c r="F25" s="39">
        <v>20</v>
      </c>
      <c r="G25" s="39">
        <v>1.77</v>
      </c>
      <c r="H25" s="39">
        <v>0.16</v>
      </c>
      <c r="I25" s="39">
        <v>9.84</v>
      </c>
      <c r="J25" s="39">
        <v>47.88</v>
      </c>
      <c r="K25" s="39" t="s">
        <v>41</v>
      </c>
    </row>
    <row r="26" spans="1:11" ht="29" x14ac:dyDescent="0.35">
      <c r="A26" s="7"/>
      <c r="B26" s="8"/>
      <c r="C26" s="37"/>
      <c r="D26" s="37"/>
      <c r="E26" s="38" t="s">
        <v>53</v>
      </c>
      <c r="F26" s="39">
        <v>48</v>
      </c>
      <c r="G26" s="39">
        <v>5.08</v>
      </c>
      <c r="H26" s="39">
        <v>4.5999999999999996</v>
      </c>
      <c r="I26" s="41">
        <v>0.28000000000000003</v>
      </c>
      <c r="J26" s="39">
        <v>62.84</v>
      </c>
      <c r="K26" s="39" t="s">
        <v>56</v>
      </c>
    </row>
    <row r="27" spans="1:11" ht="14.5" x14ac:dyDescent="0.35">
      <c r="A27" s="7"/>
      <c r="B27" s="8"/>
      <c r="C27" s="37"/>
      <c r="D27" s="42"/>
      <c r="E27" s="43"/>
      <c r="F27" s="44"/>
      <c r="G27" s="44"/>
      <c r="H27" s="44"/>
      <c r="I27" s="44"/>
      <c r="J27" s="44"/>
      <c r="K27" s="44"/>
    </row>
    <row r="28" spans="1:11" ht="14.5" x14ac:dyDescent="0.35">
      <c r="A28" s="7"/>
      <c r="B28" s="8"/>
      <c r="C28" s="37"/>
      <c r="D28" s="42"/>
      <c r="E28" s="43"/>
      <c r="F28" s="44"/>
      <c r="G28" s="44"/>
      <c r="H28" s="44"/>
      <c r="I28" s="44"/>
      <c r="J28" s="44"/>
      <c r="K28" s="44"/>
    </row>
    <row r="29" spans="1:11" ht="14.5" x14ac:dyDescent="0.35">
      <c r="A29" s="9"/>
      <c r="B29" s="10"/>
      <c r="C29" s="37"/>
      <c r="D29" s="29" t="s">
        <v>32</v>
      </c>
      <c r="E29" s="45"/>
      <c r="F29" s="46">
        <f>SUM(F23:F28)</f>
        <v>508</v>
      </c>
      <c r="G29" s="46">
        <f>SUM(G23:G28)</f>
        <v>19.25</v>
      </c>
      <c r="H29" s="46">
        <f>SUM(H23:H28)</f>
        <v>18.259999999999998</v>
      </c>
      <c r="I29" s="46">
        <f>SUM(I23:I28)</f>
        <v>68.820000000000007</v>
      </c>
      <c r="J29" s="46">
        <f>SUM(J23:J28)</f>
        <v>516.62</v>
      </c>
      <c r="K29" s="46"/>
    </row>
    <row r="30" spans="1:11" ht="14.5" x14ac:dyDescent="0.35">
      <c r="A30" s="6">
        <f>A23</f>
        <v>1</v>
      </c>
      <c r="B30" s="6">
        <f>B23</f>
        <v>2</v>
      </c>
      <c r="C30" s="37" t="s">
        <v>24</v>
      </c>
      <c r="D30" s="37"/>
      <c r="E30" s="43"/>
      <c r="F30" s="44"/>
      <c r="G30" s="44"/>
      <c r="H30" s="44"/>
      <c r="I30" s="44"/>
      <c r="J30" s="44"/>
      <c r="K30" s="44"/>
    </row>
    <row r="31" spans="1:11" ht="14.5" x14ac:dyDescent="0.35">
      <c r="A31" s="7"/>
      <c r="B31" s="8"/>
      <c r="C31" s="37"/>
      <c r="D31" s="37" t="s">
        <v>26</v>
      </c>
      <c r="E31" s="40" t="s">
        <v>57</v>
      </c>
      <c r="F31" s="39">
        <v>255</v>
      </c>
      <c r="G31" s="39">
        <v>4.9000000000000004</v>
      </c>
      <c r="H31" s="39">
        <v>4.93</v>
      </c>
      <c r="I31" s="39">
        <v>19.600000000000001</v>
      </c>
      <c r="J31" s="39">
        <v>151.6</v>
      </c>
      <c r="K31" s="39" t="s">
        <v>59</v>
      </c>
    </row>
    <row r="32" spans="1:11" ht="29" x14ac:dyDescent="0.35">
      <c r="A32" s="7"/>
      <c r="B32" s="8"/>
      <c r="C32" s="37"/>
      <c r="D32" s="37" t="s">
        <v>27</v>
      </c>
      <c r="E32" s="40" t="s">
        <v>80</v>
      </c>
      <c r="F32" s="39">
        <v>90</v>
      </c>
      <c r="G32" s="39">
        <v>13.2</v>
      </c>
      <c r="H32" s="39">
        <v>15.45</v>
      </c>
      <c r="I32" s="39">
        <v>17.440000000000001</v>
      </c>
      <c r="J32" s="39">
        <v>261.61</v>
      </c>
      <c r="K32" s="39" t="s">
        <v>60</v>
      </c>
    </row>
    <row r="33" spans="1:11" ht="14.5" x14ac:dyDescent="0.35">
      <c r="A33" s="7"/>
      <c r="B33" s="8"/>
      <c r="C33" s="37"/>
      <c r="D33" s="37" t="s">
        <v>28</v>
      </c>
      <c r="E33" s="52" t="s">
        <v>69</v>
      </c>
      <c r="F33" s="39">
        <v>150</v>
      </c>
      <c r="G33" s="39">
        <v>6.9</v>
      </c>
      <c r="H33" s="39">
        <v>7</v>
      </c>
      <c r="I33" s="39">
        <v>33.200000000000003</v>
      </c>
      <c r="J33" s="39">
        <v>223.4</v>
      </c>
      <c r="K33" s="54" t="s">
        <v>129</v>
      </c>
    </row>
    <row r="34" spans="1:11" ht="14.5" x14ac:dyDescent="0.35">
      <c r="A34" s="7"/>
      <c r="B34" s="8"/>
      <c r="C34" s="37"/>
      <c r="D34" s="37" t="s">
        <v>29</v>
      </c>
      <c r="E34" s="52" t="s">
        <v>118</v>
      </c>
      <c r="F34" s="39">
        <v>200</v>
      </c>
      <c r="G34" s="39">
        <v>0.1</v>
      </c>
      <c r="H34" s="39">
        <v>0.02</v>
      </c>
      <c r="I34" s="39">
        <v>22.35</v>
      </c>
      <c r="J34" s="39">
        <v>89.98</v>
      </c>
      <c r="K34" s="54" t="s">
        <v>97</v>
      </c>
    </row>
    <row r="35" spans="1:11" ht="14.5" x14ac:dyDescent="0.35">
      <c r="A35" s="7"/>
      <c r="B35" s="8"/>
      <c r="C35" s="37"/>
      <c r="D35" s="37" t="s">
        <v>30</v>
      </c>
      <c r="E35" s="38" t="s">
        <v>137</v>
      </c>
      <c r="F35" s="53">
        <v>20</v>
      </c>
      <c r="G35" s="39">
        <v>1.32</v>
      </c>
      <c r="H35" s="39">
        <v>0.24</v>
      </c>
      <c r="I35" s="39">
        <v>7.92</v>
      </c>
      <c r="J35" s="39">
        <v>39.119999999999997</v>
      </c>
      <c r="K35" s="39" t="s">
        <v>41</v>
      </c>
    </row>
    <row r="36" spans="1:11" ht="14.5" x14ac:dyDescent="0.35">
      <c r="A36" s="7"/>
      <c r="B36" s="8"/>
      <c r="C36" s="37"/>
      <c r="D36" s="37"/>
      <c r="E36" s="43"/>
      <c r="F36" s="44"/>
      <c r="G36" s="44"/>
      <c r="H36" s="44"/>
      <c r="I36" s="44"/>
      <c r="J36" s="44"/>
      <c r="K36" s="44"/>
    </row>
    <row r="37" spans="1:11" ht="14.5" x14ac:dyDescent="0.35">
      <c r="A37" s="7"/>
      <c r="B37" s="8"/>
      <c r="C37" s="37"/>
      <c r="D37" s="42"/>
      <c r="E37" s="43"/>
      <c r="F37" s="44"/>
      <c r="G37" s="44"/>
      <c r="H37" s="44"/>
      <c r="I37" s="44"/>
      <c r="J37" s="44"/>
      <c r="K37" s="44"/>
    </row>
    <row r="38" spans="1:11" ht="14.5" x14ac:dyDescent="0.35">
      <c r="A38" s="7"/>
      <c r="B38" s="8"/>
      <c r="C38" s="37"/>
      <c r="D38" s="42"/>
      <c r="E38" s="43"/>
      <c r="F38" s="44"/>
      <c r="G38" s="44"/>
      <c r="H38" s="44"/>
      <c r="I38" s="44"/>
      <c r="J38" s="44"/>
      <c r="K38" s="44"/>
    </row>
    <row r="39" spans="1:11" ht="14.5" x14ac:dyDescent="0.35">
      <c r="A39" s="9"/>
      <c r="B39" s="10"/>
      <c r="C39" s="37"/>
      <c r="D39" s="29" t="s">
        <v>32</v>
      </c>
      <c r="E39" s="45"/>
      <c r="F39" s="46">
        <f>SUM(F30:F38)</f>
        <v>715</v>
      </c>
      <c r="G39" s="46">
        <f t="shared" ref="G39" si="0">SUM(G30:G38)</f>
        <v>26.42</v>
      </c>
      <c r="H39" s="46">
        <f t="shared" ref="H39" si="1">SUM(H30:H38)</f>
        <v>27.639999999999997</v>
      </c>
      <c r="I39" s="46">
        <f t="shared" ref="I39" si="2">SUM(I30:I38)</f>
        <v>100.51</v>
      </c>
      <c r="J39" s="46">
        <f t="shared" ref="J39" si="3">SUM(J30:J38)</f>
        <v>765.71</v>
      </c>
      <c r="K39" s="46"/>
    </row>
    <row r="40" spans="1:11" ht="15.75" customHeight="1" thickBot="1" x14ac:dyDescent="0.3">
      <c r="A40" s="20">
        <f>A23</f>
        <v>1</v>
      </c>
      <c r="B40" s="20">
        <f>B23</f>
        <v>2</v>
      </c>
      <c r="C40" s="51" t="s">
        <v>4</v>
      </c>
      <c r="D40" s="51"/>
      <c r="E40" s="45"/>
      <c r="F40" s="46">
        <f>F29+F39</f>
        <v>1223</v>
      </c>
      <c r="G40" s="46">
        <f t="shared" ref="G40" si="4">G29+G39</f>
        <v>45.67</v>
      </c>
      <c r="H40" s="46">
        <f t="shared" ref="H40" si="5">H29+H39</f>
        <v>45.899999999999991</v>
      </c>
      <c r="I40" s="46">
        <f t="shared" ref="I40" si="6">I29+I39</f>
        <v>169.33</v>
      </c>
      <c r="J40" s="46">
        <f t="shared" ref="J40" si="7">J29+J39</f>
        <v>1282.33</v>
      </c>
      <c r="K40" s="46"/>
    </row>
    <row r="41" spans="1:11" ht="29" x14ac:dyDescent="0.35">
      <c r="A41" s="11">
        <v>1</v>
      </c>
      <c r="B41" s="12">
        <v>3</v>
      </c>
      <c r="C41" s="37" t="s">
        <v>20</v>
      </c>
      <c r="D41" s="37" t="s">
        <v>21</v>
      </c>
      <c r="E41" s="52" t="s">
        <v>121</v>
      </c>
      <c r="F41" s="54">
        <v>90</v>
      </c>
      <c r="G41" s="54">
        <v>10.34</v>
      </c>
      <c r="H41" s="54">
        <v>10.95</v>
      </c>
      <c r="I41" s="54">
        <v>15.1</v>
      </c>
      <c r="J41" s="54">
        <v>200.31</v>
      </c>
      <c r="K41" s="54" t="s">
        <v>123</v>
      </c>
    </row>
    <row r="42" spans="1:11" ht="14.5" x14ac:dyDescent="0.35">
      <c r="A42" s="13"/>
      <c r="B42" s="8"/>
      <c r="C42" s="37"/>
      <c r="D42" s="37" t="s">
        <v>28</v>
      </c>
      <c r="E42" s="55" t="s">
        <v>75</v>
      </c>
      <c r="F42" s="39">
        <v>150</v>
      </c>
      <c r="G42" s="39">
        <v>6.3</v>
      </c>
      <c r="H42" s="39">
        <v>7.5</v>
      </c>
      <c r="I42" s="39">
        <v>31.5</v>
      </c>
      <c r="J42" s="39">
        <v>218.7</v>
      </c>
      <c r="K42" s="54" t="s">
        <v>107</v>
      </c>
    </row>
    <row r="43" spans="1:11" ht="14.5" x14ac:dyDescent="0.35">
      <c r="A43" s="13"/>
      <c r="B43" s="8"/>
      <c r="C43" s="37"/>
      <c r="D43" s="37" t="s">
        <v>22</v>
      </c>
      <c r="E43" s="52" t="s">
        <v>61</v>
      </c>
      <c r="F43" s="39">
        <v>210</v>
      </c>
      <c r="G43" s="39">
        <v>0.13</v>
      </c>
      <c r="H43" s="39">
        <v>0.02</v>
      </c>
      <c r="I43" s="39">
        <v>15.2</v>
      </c>
      <c r="J43" s="39">
        <v>61.5</v>
      </c>
      <c r="K43" s="54" t="s">
        <v>101</v>
      </c>
    </row>
    <row r="44" spans="1:11" ht="14.5" x14ac:dyDescent="0.35">
      <c r="A44" s="13"/>
      <c r="B44" s="8"/>
      <c r="C44" s="37"/>
      <c r="D44" s="37" t="s">
        <v>23</v>
      </c>
      <c r="E44" s="55" t="s">
        <v>136</v>
      </c>
      <c r="F44" s="39">
        <v>20</v>
      </c>
      <c r="G44" s="39">
        <v>1.77</v>
      </c>
      <c r="H44" s="39">
        <v>0.16</v>
      </c>
      <c r="I44" s="39">
        <v>9.84</v>
      </c>
      <c r="J44" s="39">
        <v>47.88</v>
      </c>
      <c r="K44" s="54" t="s">
        <v>41</v>
      </c>
    </row>
    <row r="45" spans="1:11" ht="14.5" x14ac:dyDescent="0.35">
      <c r="A45" s="13"/>
      <c r="B45" s="8"/>
      <c r="C45" s="37"/>
      <c r="D45" s="37" t="s">
        <v>25</v>
      </c>
      <c r="E45" s="52" t="s">
        <v>99</v>
      </c>
      <c r="F45" s="39">
        <v>130</v>
      </c>
      <c r="G45" s="39">
        <v>3.4</v>
      </c>
      <c r="H45" s="39">
        <v>2</v>
      </c>
      <c r="I45" s="39">
        <v>18</v>
      </c>
      <c r="J45" s="39">
        <v>103.6</v>
      </c>
      <c r="K45" s="54" t="s">
        <v>87</v>
      </c>
    </row>
    <row r="46" spans="1:11" ht="14.5" x14ac:dyDescent="0.35">
      <c r="A46" s="13"/>
      <c r="B46" s="8"/>
      <c r="C46" s="37"/>
      <c r="D46" s="42"/>
      <c r="E46" s="43"/>
      <c r="F46" s="44"/>
      <c r="G46" s="44"/>
      <c r="H46" s="44"/>
      <c r="I46" s="44"/>
      <c r="J46" s="44"/>
      <c r="K46" s="54"/>
    </row>
    <row r="47" spans="1:11" ht="14.5" x14ac:dyDescent="0.35">
      <c r="A47" s="14"/>
      <c r="B47" s="10"/>
      <c r="C47" s="37"/>
      <c r="D47" s="29" t="s">
        <v>32</v>
      </c>
      <c r="E47" s="45"/>
      <c r="F47" s="46">
        <f>SUM(F41:F46)</f>
        <v>600</v>
      </c>
      <c r="G47" s="46">
        <f>SUM(G41:G46)</f>
        <v>21.939999999999998</v>
      </c>
      <c r="H47" s="46">
        <f>SUM(H41:H46)</f>
        <v>20.63</v>
      </c>
      <c r="I47" s="46">
        <f>SUM(I41:I46)</f>
        <v>89.64</v>
      </c>
      <c r="J47" s="46">
        <f>SUM(J41:J46)</f>
        <v>631.99</v>
      </c>
      <c r="K47" s="46"/>
    </row>
    <row r="48" spans="1:11" ht="14.5" x14ac:dyDescent="0.35">
      <c r="A48" s="15">
        <f>A41</f>
        <v>1</v>
      </c>
      <c r="B48" s="6">
        <f>B41</f>
        <v>3</v>
      </c>
      <c r="C48" s="37" t="s">
        <v>24</v>
      </c>
      <c r="D48" s="37" t="s">
        <v>25</v>
      </c>
      <c r="E48" s="40" t="s">
        <v>86</v>
      </c>
      <c r="F48" s="39">
        <v>130</v>
      </c>
      <c r="G48" s="39">
        <v>3.4</v>
      </c>
      <c r="H48" s="39">
        <v>2</v>
      </c>
      <c r="I48" s="39">
        <v>18</v>
      </c>
      <c r="J48" s="39">
        <v>103.6</v>
      </c>
      <c r="K48" s="39" t="s">
        <v>87</v>
      </c>
    </row>
    <row r="49" spans="1:11" ht="14.5" x14ac:dyDescent="0.35">
      <c r="A49" s="13"/>
      <c r="B49" s="8"/>
      <c r="C49" s="37"/>
      <c r="D49" s="37" t="s">
        <v>26</v>
      </c>
      <c r="E49" s="40" t="s">
        <v>62</v>
      </c>
      <c r="F49" s="39">
        <v>250</v>
      </c>
      <c r="G49" s="39">
        <v>5.3</v>
      </c>
      <c r="H49" s="39">
        <v>5.26</v>
      </c>
      <c r="I49" s="39">
        <v>19.899999999999999</v>
      </c>
      <c r="J49" s="39">
        <v>148.13999999999999</v>
      </c>
      <c r="K49" s="39" t="s">
        <v>65</v>
      </c>
    </row>
    <row r="50" spans="1:11" ht="14.5" x14ac:dyDescent="0.35">
      <c r="A50" s="13"/>
      <c r="B50" s="8"/>
      <c r="C50" s="37"/>
      <c r="D50" s="37" t="s">
        <v>27</v>
      </c>
      <c r="E50" s="40" t="s">
        <v>63</v>
      </c>
      <c r="F50" s="39">
        <v>150</v>
      </c>
      <c r="G50" s="39">
        <v>13.83</v>
      </c>
      <c r="H50" s="39">
        <v>15.9</v>
      </c>
      <c r="I50" s="39">
        <v>32.5</v>
      </c>
      <c r="J50" s="39">
        <v>328.42</v>
      </c>
      <c r="K50" s="39" t="s">
        <v>66</v>
      </c>
    </row>
    <row r="51" spans="1:11" ht="14.5" x14ac:dyDescent="0.35">
      <c r="A51" s="13"/>
      <c r="B51" s="8"/>
      <c r="C51" s="37"/>
      <c r="D51" s="37" t="s">
        <v>29</v>
      </c>
      <c r="E51" s="40" t="s">
        <v>64</v>
      </c>
      <c r="F51" s="39">
        <v>200</v>
      </c>
      <c r="G51" s="39">
        <v>0.21</v>
      </c>
      <c r="H51" s="39">
        <v>0.21</v>
      </c>
      <c r="I51" s="39">
        <v>27.9</v>
      </c>
      <c r="J51" s="39">
        <v>114</v>
      </c>
      <c r="K51" s="39" t="s">
        <v>67</v>
      </c>
    </row>
    <row r="52" spans="1:11" ht="14.5" x14ac:dyDescent="0.35">
      <c r="A52" s="13"/>
      <c r="B52" s="8"/>
      <c r="C52" s="37"/>
      <c r="D52" s="37" t="s">
        <v>31</v>
      </c>
      <c r="E52" s="38" t="s">
        <v>137</v>
      </c>
      <c r="F52" s="53">
        <v>30</v>
      </c>
      <c r="G52" s="39">
        <v>1.98</v>
      </c>
      <c r="H52" s="39">
        <v>0.36</v>
      </c>
      <c r="I52" s="39">
        <v>11.88</v>
      </c>
      <c r="J52" s="39">
        <v>58.68</v>
      </c>
      <c r="K52" s="39" t="s">
        <v>41</v>
      </c>
    </row>
    <row r="53" spans="1:11" ht="14.5" x14ac:dyDescent="0.35">
      <c r="A53" s="13"/>
      <c r="B53" s="8"/>
      <c r="C53" s="37"/>
      <c r="D53" s="42"/>
      <c r="E53" s="43"/>
      <c r="F53" s="39"/>
      <c r="G53" s="39"/>
      <c r="H53" s="39"/>
      <c r="I53" s="39"/>
      <c r="J53" s="39"/>
      <c r="K53" s="39"/>
    </row>
    <row r="54" spans="1:11" ht="14.5" x14ac:dyDescent="0.35">
      <c r="A54" s="13"/>
      <c r="B54" s="8"/>
      <c r="C54" s="37"/>
      <c r="D54" s="42"/>
      <c r="E54" s="43"/>
      <c r="F54" s="37"/>
      <c r="G54" s="37"/>
      <c r="H54" s="37"/>
      <c r="I54" s="37"/>
      <c r="J54" s="37"/>
      <c r="K54" s="39"/>
    </row>
    <row r="55" spans="1:11" ht="14.5" x14ac:dyDescent="0.35">
      <c r="A55" s="14"/>
      <c r="B55" s="10"/>
      <c r="C55" s="37"/>
      <c r="D55" s="29" t="s">
        <v>32</v>
      </c>
      <c r="E55" s="45"/>
      <c r="F55" s="46">
        <f>SUM(F48:F53)</f>
        <v>760</v>
      </c>
      <c r="G55" s="46">
        <f>SUM(G48:G53)</f>
        <v>24.720000000000002</v>
      </c>
      <c r="H55" s="46">
        <f>SUM(H48:H53)</f>
        <v>23.73</v>
      </c>
      <c r="I55" s="46">
        <f>SUM(I48:I53)</f>
        <v>110.18</v>
      </c>
      <c r="J55" s="46">
        <f>SUM(J48:J53)</f>
        <v>752.83999999999992</v>
      </c>
      <c r="K55" s="46"/>
    </row>
    <row r="56" spans="1:11" ht="15.75" customHeight="1" thickBot="1" x14ac:dyDescent="0.3">
      <c r="A56" s="18">
        <f>A41</f>
        <v>1</v>
      </c>
      <c r="B56" s="19">
        <f>B41</f>
        <v>3</v>
      </c>
      <c r="C56" s="51" t="s">
        <v>4</v>
      </c>
      <c r="D56" s="51"/>
      <c r="E56" s="45"/>
      <c r="F56" s="46">
        <f>F47+F55</f>
        <v>1360</v>
      </c>
      <c r="G56" s="46">
        <f>G47+G55</f>
        <v>46.66</v>
      </c>
      <c r="H56" s="46">
        <f>H47+H55</f>
        <v>44.36</v>
      </c>
      <c r="I56" s="46">
        <f>I47+I55</f>
        <v>199.82</v>
      </c>
      <c r="J56" s="46">
        <f>J47+J55</f>
        <v>1384.83</v>
      </c>
      <c r="K56" s="46"/>
    </row>
    <row r="57" spans="1:11" ht="14.5" x14ac:dyDescent="0.35">
      <c r="A57" s="11">
        <v>1</v>
      </c>
      <c r="B57" s="12">
        <v>4</v>
      </c>
      <c r="C57" s="37" t="s">
        <v>20</v>
      </c>
      <c r="D57" s="37" t="s">
        <v>21</v>
      </c>
      <c r="E57" s="40" t="s">
        <v>88</v>
      </c>
      <c r="F57" s="39">
        <v>240</v>
      </c>
      <c r="G57" s="39">
        <v>9.98</v>
      </c>
      <c r="H57" s="39">
        <v>12.75</v>
      </c>
      <c r="I57" s="39">
        <v>43.08</v>
      </c>
      <c r="J57" s="39">
        <v>326.99</v>
      </c>
      <c r="K57" s="39" t="s">
        <v>89</v>
      </c>
    </row>
    <row r="58" spans="1:11" ht="14.5" x14ac:dyDescent="0.35">
      <c r="A58" s="13"/>
      <c r="B58" s="8"/>
      <c r="C58" s="37"/>
      <c r="D58" s="37" t="s">
        <v>22</v>
      </c>
      <c r="E58" s="40" t="s">
        <v>68</v>
      </c>
      <c r="F58" s="39">
        <v>200</v>
      </c>
      <c r="G58" s="39">
        <v>1.5</v>
      </c>
      <c r="H58" s="39">
        <v>1.05</v>
      </c>
      <c r="I58" s="39">
        <v>18.3</v>
      </c>
      <c r="J58" s="39">
        <v>88.65</v>
      </c>
      <c r="K58" s="39" t="s">
        <v>90</v>
      </c>
    </row>
    <row r="59" spans="1:11" ht="14.5" x14ac:dyDescent="0.35">
      <c r="A59" s="13"/>
      <c r="B59" s="8"/>
      <c r="C59" s="37"/>
      <c r="D59" s="37" t="s">
        <v>23</v>
      </c>
      <c r="E59" s="38" t="s">
        <v>136</v>
      </c>
      <c r="F59" s="39">
        <v>20</v>
      </c>
      <c r="G59" s="39">
        <v>1.77</v>
      </c>
      <c r="H59" s="39">
        <v>0.16</v>
      </c>
      <c r="I59" s="39">
        <v>9.84</v>
      </c>
      <c r="J59" s="39">
        <v>47.88</v>
      </c>
      <c r="K59" s="39" t="s">
        <v>41</v>
      </c>
    </row>
    <row r="60" spans="1:11" ht="14.5" x14ac:dyDescent="0.35">
      <c r="A60" s="13"/>
      <c r="B60" s="8"/>
      <c r="C60" s="37"/>
      <c r="D60" s="37" t="s">
        <v>23</v>
      </c>
      <c r="E60" s="38" t="s">
        <v>137</v>
      </c>
      <c r="F60" s="53">
        <v>20</v>
      </c>
      <c r="G60" s="39">
        <v>1.32</v>
      </c>
      <c r="H60" s="39">
        <v>0.24</v>
      </c>
      <c r="I60" s="39">
        <v>7.92</v>
      </c>
      <c r="J60" s="39">
        <v>39.119999999999997</v>
      </c>
      <c r="K60" s="39" t="s">
        <v>41</v>
      </c>
    </row>
    <row r="61" spans="1:11" ht="14.5" x14ac:dyDescent="0.35">
      <c r="A61" s="13"/>
      <c r="B61" s="8"/>
      <c r="C61" s="37"/>
      <c r="D61" s="42"/>
      <c r="E61" s="38" t="s">
        <v>76</v>
      </c>
      <c r="F61" s="39">
        <v>20</v>
      </c>
      <c r="G61" s="39">
        <v>4.0999999999999996</v>
      </c>
      <c r="H61" s="39">
        <v>5.17</v>
      </c>
      <c r="I61" s="39">
        <v>0</v>
      </c>
      <c r="J61" s="39">
        <v>62.9</v>
      </c>
      <c r="K61" s="39" t="s">
        <v>91</v>
      </c>
    </row>
    <row r="62" spans="1:11" ht="14.5" x14ac:dyDescent="0.35">
      <c r="A62" s="13"/>
      <c r="B62" s="8"/>
      <c r="C62" s="37"/>
      <c r="D62" s="42"/>
      <c r="E62" s="43"/>
      <c r="F62" s="44"/>
      <c r="G62" s="44"/>
      <c r="H62" s="44"/>
      <c r="I62" s="44"/>
      <c r="J62" s="44"/>
      <c r="K62" s="44"/>
    </row>
    <row r="63" spans="1:11" ht="14.5" x14ac:dyDescent="0.35">
      <c r="A63" s="14"/>
      <c r="B63" s="10"/>
      <c r="C63" s="37"/>
      <c r="D63" s="29" t="s">
        <v>32</v>
      </c>
      <c r="E63" s="45"/>
      <c r="F63" s="46">
        <f>SUM(F57:F62)</f>
        <v>500</v>
      </c>
      <c r="G63" s="46">
        <f>SUM(G57:G62)</f>
        <v>18.670000000000002</v>
      </c>
      <c r="H63" s="46">
        <f>SUM(H57:H62)</f>
        <v>19.37</v>
      </c>
      <c r="I63" s="46">
        <f>SUM(I57:I62)</f>
        <v>79.14</v>
      </c>
      <c r="J63" s="46">
        <f>SUM(J57:J62)</f>
        <v>565.54</v>
      </c>
      <c r="K63" s="46"/>
    </row>
    <row r="64" spans="1:11" ht="14.5" x14ac:dyDescent="0.35">
      <c r="A64" s="15">
        <f>A57</f>
        <v>1</v>
      </c>
      <c r="B64" s="6">
        <f>B57</f>
        <v>4</v>
      </c>
      <c r="C64" s="37" t="s">
        <v>24</v>
      </c>
      <c r="D64" s="37"/>
      <c r="E64" s="43"/>
      <c r="F64" s="44"/>
      <c r="G64" s="44"/>
      <c r="H64" s="44"/>
      <c r="I64" s="44"/>
      <c r="J64" s="44"/>
      <c r="K64" s="44"/>
    </row>
    <row r="65" spans="1:11" ht="14.5" x14ac:dyDescent="0.35">
      <c r="A65" s="13"/>
      <c r="B65" s="8"/>
      <c r="C65" s="37"/>
      <c r="D65" s="37" t="s">
        <v>26</v>
      </c>
      <c r="E65" s="38" t="s">
        <v>92</v>
      </c>
      <c r="F65" s="53">
        <v>250</v>
      </c>
      <c r="G65" s="39">
        <v>3.8</v>
      </c>
      <c r="H65" s="39">
        <v>6</v>
      </c>
      <c r="I65" s="39">
        <v>12.5</v>
      </c>
      <c r="J65" s="39">
        <v>119.2</v>
      </c>
      <c r="K65" s="39" t="s">
        <v>95</v>
      </c>
    </row>
    <row r="66" spans="1:11" ht="29" x14ac:dyDescent="0.35">
      <c r="A66" s="13"/>
      <c r="B66" s="8"/>
      <c r="C66" s="37"/>
      <c r="D66" s="37" t="s">
        <v>27</v>
      </c>
      <c r="E66" s="40" t="s">
        <v>93</v>
      </c>
      <c r="F66" s="39">
        <v>90</v>
      </c>
      <c r="G66" s="39">
        <v>10.8</v>
      </c>
      <c r="H66" s="39">
        <v>11</v>
      </c>
      <c r="I66" s="39">
        <v>12.5</v>
      </c>
      <c r="J66" s="39">
        <v>210.4</v>
      </c>
      <c r="K66" s="39" t="s">
        <v>73</v>
      </c>
    </row>
    <row r="67" spans="1:11" ht="14.5" x14ac:dyDescent="0.35">
      <c r="A67" s="13"/>
      <c r="B67" s="8"/>
      <c r="C67" s="37"/>
      <c r="D67" s="37" t="s">
        <v>28</v>
      </c>
      <c r="E67" s="52" t="s">
        <v>130</v>
      </c>
      <c r="F67" s="54">
        <v>150</v>
      </c>
      <c r="G67" s="54">
        <v>5.35</v>
      </c>
      <c r="H67" s="54">
        <v>8</v>
      </c>
      <c r="I67" s="54">
        <v>33</v>
      </c>
      <c r="J67" s="54">
        <v>225.4</v>
      </c>
      <c r="K67" s="54" t="s">
        <v>116</v>
      </c>
    </row>
    <row r="68" spans="1:11" ht="14.5" x14ac:dyDescent="0.35">
      <c r="A68" s="13"/>
      <c r="B68" s="8"/>
      <c r="C68" s="37"/>
      <c r="D68" s="37" t="s">
        <v>29</v>
      </c>
      <c r="E68" s="40" t="s">
        <v>70</v>
      </c>
      <c r="F68" s="39">
        <v>200</v>
      </c>
      <c r="G68" s="39">
        <v>1.5</v>
      </c>
      <c r="H68" s="39">
        <v>1.7</v>
      </c>
      <c r="I68" s="39">
        <v>22.4</v>
      </c>
      <c r="J68" s="39">
        <v>110.9</v>
      </c>
      <c r="K68" s="39" t="s">
        <v>97</v>
      </c>
    </row>
    <row r="69" spans="1:11" ht="14.5" x14ac:dyDescent="0.35">
      <c r="A69" s="13"/>
      <c r="B69" s="8"/>
      <c r="C69" s="37"/>
      <c r="D69" s="37" t="s">
        <v>30</v>
      </c>
      <c r="E69" s="38" t="s">
        <v>137</v>
      </c>
      <c r="F69" s="53">
        <v>30</v>
      </c>
      <c r="G69" s="39">
        <v>1.98</v>
      </c>
      <c r="H69" s="39">
        <v>0.36</v>
      </c>
      <c r="I69" s="39">
        <v>11.88</v>
      </c>
      <c r="J69" s="39">
        <v>58.68</v>
      </c>
      <c r="K69" s="39" t="s">
        <v>41</v>
      </c>
    </row>
    <row r="70" spans="1:11" ht="14.5" x14ac:dyDescent="0.35">
      <c r="A70" s="13"/>
      <c r="B70" s="8"/>
      <c r="C70" s="37"/>
      <c r="D70" s="37" t="s">
        <v>31</v>
      </c>
      <c r="E70" s="38" t="s">
        <v>136</v>
      </c>
      <c r="F70" s="39">
        <v>20</v>
      </c>
      <c r="G70" s="39">
        <v>1.77</v>
      </c>
      <c r="H70" s="39">
        <v>0.16</v>
      </c>
      <c r="I70" s="39">
        <v>9.84</v>
      </c>
      <c r="J70" s="39">
        <v>47.88</v>
      </c>
      <c r="K70" s="39" t="s">
        <v>41</v>
      </c>
    </row>
    <row r="71" spans="1:11" ht="14.5" x14ac:dyDescent="0.35">
      <c r="A71" s="13"/>
      <c r="B71" s="8"/>
      <c r="C71" s="37"/>
      <c r="D71" s="42"/>
      <c r="E71" s="43"/>
      <c r="F71" s="44"/>
      <c r="G71" s="44"/>
      <c r="H71" s="44"/>
      <c r="I71" s="44"/>
      <c r="J71" s="44"/>
      <c r="K71" s="44"/>
    </row>
    <row r="72" spans="1:11" ht="14.5" x14ac:dyDescent="0.35">
      <c r="A72" s="13"/>
      <c r="B72" s="8"/>
      <c r="C72" s="37"/>
      <c r="D72" s="42"/>
      <c r="E72" s="43"/>
      <c r="F72" s="44"/>
      <c r="G72" s="44"/>
      <c r="H72" s="44"/>
      <c r="I72" s="44"/>
      <c r="J72" s="44"/>
      <c r="K72" s="44"/>
    </row>
    <row r="73" spans="1:11" ht="14.5" x14ac:dyDescent="0.35">
      <c r="A73" s="14"/>
      <c r="B73" s="10"/>
      <c r="C73" s="37"/>
      <c r="D73" s="29" t="s">
        <v>32</v>
      </c>
      <c r="E73" s="45"/>
      <c r="F73" s="46">
        <f>SUM(F64:F72)</f>
        <v>740</v>
      </c>
      <c r="G73" s="46">
        <f t="shared" ref="G73" si="8">SUM(G64:G72)</f>
        <v>25.200000000000003</v>
      </c>
      <c r="H73" s="46">
        <f t="shared" ref="H73" si="9">SUM(H64:H72)</f>
        <v>27.22</v>
      </c>
      <c r="I73" s="46">
        <f t="shared" ref="I73" si="10">SUM(I64:I72)</f>
        <v>102.12</v>
      </c>
      <c r="J73" s="46">
        <f t="shared" ref="J73" si="11">SUM(J64:J72)</f>
        <v>772.45999999999992</v>
      </c>
      <c r="K73" s="46"/>
    </row>
    <row r="74" spans="1:11" ht="15.75" customHeight="1" thickBot="1" x14ac:dyDescent="0.3">
      <c r="A74" s="18">
        <f>A57</f>
        <v>1</v>
      </c>
      <c r="B74" s="19">
        <f>B57</f>
        <v>4</v>
      </c>
      <c r="C74" s="51" t="s">
        <v>4</v>
      </c>
      <c r="D74" s="51"/>
      <c r="E74" s="45"/>
      <c r="F74" s="46">
        <f>F63+F73</f>
        <v>1240</v>
      </c>
      <c r="G74" s="46">
        <f t="shared" ref="G74" si="12">G63+G73</f>
        <v>43.870000000000005</v>
      </c>
      <c r="H74" s="46">
        <f t="shared" ref="H74" si="13">H63+H73</f>
        <v>46.59</v>
      </c>
      <c r="I74" s="46">
        <f t="shared" ref="I74" si="14">I63+I73</f>
        <v>181.26</v>
      </c>
      <c r="J74" s="46">
        <f t="shared" ref="J74" si="15">J63+J73</f>
        <v>1338</v>
      </c>
      <c r="K74" s="46"/>
    </row>
    <row r="75" spans="1:11" ht="14.5" x14ac:dyDescent="0.35">
      <c r="A75" s="11">
        <v>1</v>
      </c>
      <c r="B75" s="12">
        <v>5</v>
      </c>
      <c r="C75" s="37" t="s">
        <v>20</v>
      </c>
      <c r="D75" s="37" t="s">
        <v>21</v>
      </c>
      <c r="E75" s="40" t="s">
        <v>47</v>
      </c>
      <c r="F75" s="39">
        <v>190</v>
      </c>
      <c r="G75" s="39">
        <v>14.92</v>
      </c>
      <c r="H75" s="39">
        <v>17.8</v>
      </c>
      <c r="I75" s="39">
        <v>45</v>
      </c>
      <c r="J75" s="39">
        <v>399.88</v>
      </c>
      <c r="K75" s="39" t="s">
        <v>73</v>
      </c>
    </row>
    <row r="76" spans="1:11" ht="14.5" x14ac:dyDescent="0.35">
      <c r="A76" s="13"/>
      <c r="B76" s="8"/>
      <c r="C76" s="37"/>
      <c r="D76" s="37" t="s">
        <v>22</v>
      </c>
      <c r="E76" s="40" t="s">
        <v>44</v>
      </c>
      <c r="F76" s="39">
        <v>200</v>
      </c>
      <c r="G76" s="39">
        <v>7.0000000000000007E-2</v>
      </c>
      <c r="H76" s="39">
        <v>0.02</v>
      </c>
      <c r="I76" s="39">
        <v>15</v>
      </c>
      <c r="J76" s="39">
        <v>60.46</v>
      </c>
      <c r="K76" s="39" t="s">
        <v>109</v>
      </c>
    </row>
    <row r="77" spans="1:11" ht="14.5" x14ac:dyDescent="0.35">
      <c r="A77" s="13"/>
      <c r="B77" s="8"/>
      <c r="C77" s="37"/>
      <c r="D77" s="37" t="s">
        <v>23</v>
      </c>
      <c r="E77" s="38" t="s">
        <v>137</v>
      </c>
      <c r="F77" s="53">
        <v>30</v>
      </c>
      <c r="G77" s="39">
        <v>1.98</v>
      </c>
      <c r="H77" s="39">
        <v>0.36</v>
      </c>
      <c r="I77" s="39">
        <v>11.88</v>
      </c>
      <c r="J77" s="39">
        <v>58.68</v>
      </c>
      <c r="K77" s="39" t="s">
        <v>41</v>
      </c>
    </row>
    <row r="78" spans="1:11" ht="14.5" x14ac:dyDescent="0.35">
      <c r="A78" s="13"/>
      <c r="B78" s="8"/>
      <c r="C78" s="37"/>
      <c r="D78" s="37" t="s">
        <v>23</v>
      </c>
      <c r="E78" s="38" t="s">
        <v>136</v>
      </c>
      <c r="F78" s="39">
        <v>20</v>
      </c>
      <c r="G78" s="39">
        <v>1.77</v>
      </c>
      <c r="H78" s="39">
        <v>0.16</v>
      </c>
      <c r="I78" s="39">
        <v>9.84</v>
      </c>
      <c r="J78" s="39">
        <v>47.88</v>
      </c>
      <c r="K78" s="39" t="s">
        <v>41</v>
      </c>
    </row>
    <row r="79" spans="1:11" ht="29" x14ac:dyDescent="0.35">
      <c r="A79" s="13"/>
      <c r="B79" s="8"/>
      <c r="C79" s="37"/>
      <c r="D79" s="37" t="s">
        <v>25</v>
      </c>
      <c r="E79" s="38" t="s">
        <v>42</v>
      </c>
      <c r="F79" s="39">
        <v>60</v>
      </c>
      <c r="G79" s="39">
        <v>0.48</v>
      </c>
      <c r="H79" s="39">
        <v>0</v>
      </c>
      <c r="I79" s="41">
        <v>1.68</v>
      </c>
      <c r="J79" s="39">
        <v>8.64</v>
      </c>
      <c r="K79" s="39" t="s">
        <v>110</v>
      </c>
    </row>
    <row r="80" spans="1:11" ht="14.5" x14ac:dyDescent="0.35">
      <c r="A80" s="13"/>
      <c r="B80" s="8"/>
      <c r="C80" s="37"/>
      <c r="D80" s="42"/>
      <c r="E80" s="43"/>
      <c r="F80" s="44"/>
      <c r="G80" s="44"/>
      <c r="H80" s="44"/>
      <c r="I80" s="44"/>
      <c r="J80" s="44"/>
      <c r="K80" s="44"/>
    </row>
    <row r="81" spans="1:11" ht="14.5" x14ac:dyDescent="0.35">
      <c r="A81" s="13"/>
      <c r="B81" s="8"/>
      <c r="C81" s="37"/>
      <c r="D81" s="42"/>
      <c r="E81" s="43"/>
      <c r="F81" s="44"/>
      <c r="G81" s="44"/>
      <c r="H81" s="44"/>
      <c r="I81" s="44"/>
      <c r="J81" s="44"/>
      <c r="K81" s="44"/>
    </row>
    <row r="82" spans="1:11" ht="14.5" x14ac:dyDescent="0.35">
      <c r="A82" s="14"/>
      <c r="B82" s="10"/>
      <c r="C82" s="37"/>
      <c r="D82" s="29" t="s">
        <v>32</v>
      </c>
      <c r="E82" s="45"/>
      <c r="F82" s="46">
        <f>SUM(F75:F81)</f>
        <v>500</v>
      </c>
      <c r="G82" s="46">
        <f t="shared" ref="G82" si="16">SUM(G75:G81)</f>
        <v>19.22</v>
      </c>
      <c r="H82" s="46">
        <f t="shared" ref="H82" si="17">SUM(H75:H81)</f>
        <v>18.34</v>
      </c>
      <c r="I82" s="46">
        <f t="shared" ref="I82" si="18">SUM(I75:I81)</f>
        <v>83.4</v>
      </c>
      <c r="J82" s="46">
        <f t="shared" ref="J82" si="19">SUM(J75:J81)</f>
        <v>575.54</v>
      </c>
      <c r="K82" s="46"/>
    </row>
    <row r="83" spans="1:11" ht="14.5" x14ac:dyDescent="0.35">
      <c r="A83" s="15">
        <f>A75</f>
        <v>1</v>
      </c>
      <c r="B83" s="6">
        <f>B75</f>
        <v>5</v>
      </c>
      <c r="C83" s="37" t="s">
        <v>24</v>
      </c>
      <c r="D83" s="37"/>
      <c r="E83" s="43"/>
      <c r="F83" s="44"/>
      <c r="G83" s="44"/>
      <c r="H83" s="44"/>
      <c r="I83" s="44"/>
      <c r="J83" s="44"/>
      <c r="K83" s="44"/>
    </row>
    <row r="84" spans="1:11" ht="29" x14ac:dyDescent="0.35">
      <c r="A84" s="13"/>
      <c r="B84" s="8"/>
      <c r="C84" s="37"/>
      <c r="D84" s="37" t="s">
        <v>26</v>
      </c>
      <c r="E84" s="40" t="s">
        <v>111</v>
      </c>
      <c r="F84" s="39">
        <v>255</v>
      </c>
      <c r="G84" s="39">
        <v>5.7</v>
      </c>
      <c r="H84" s="39">
        <v>5.6</v>
      </c>
      <c r="I84" s="39">
        <v>22</v>
      </c>
      <c r="J84" s="39">
        <v>161.19999999999999</v>
      </c>
      <c r="K84" s="39" t="s">
        <v>114</v>
      </c>
    </row>
    <row r="85" spans="1:11" ht="29" x14ac:dyDescent="0.35">
      <c r="A85" s="13"/>
      <c r="B85" s="8"/>
      <c r="C85" s="37"/>
      <c r="D85" s="37" t="s">
        <v>27</v>
      </c>
      <c r="E85" s="38" t="s">
        <v>112</v>
      </c>
      <c r="F85" s="39">
        <v>90</v>
      </c>
      <c r="G85" s="39">
        <v>10.199999999999999</v>
      </c>
      <c r="H85" s="39">
        <v>13.5</v>
      </c>
      <c r="I85" s="39">
        <v>15.56</v>
      </c>
      <c r="J85" s="39">
        <v>224.54</v>
      </c>
      <c r="K85" s="39" t="s">
        <v>115</v>
      </c>
    </row>
    <row r="86" spans="1:11" ht="14.5" x14ac:dyDescent="0.35">
      <c r="A86" s="13"/>
      <c r="B86" s="8"/>
      <c r="C86" s="37"/>
      <c r="D86" s="37" t="s">
        <v>28</v>
      </c>
      <c r="E86" s="40" t="s">
        <v>71</v>
      </c>
      <c r="F86" s="39">
        <v>150</v>
      </c>
      <c r="G86" s="39">
        <v>5.4</v>
      </c>
      <c r="H86" s="39">
        <v>6.2</v>
      </c>
      <c r="I86" s="39">
        <v>33.9</v>
      </c>
      <c r="J86" s="39">
        <v>213</v>
      </c>
      <c r="K86" s="39" t="s">
        <v>116</v>
      </c>
    </row>
    <row r="87" spans="1:11" ht="14.5" x14ac:dyDescent="0.35">
      <c r="A87" s="13"/>
      <c r="B87" s="8"/>
      <c r="C87" s="37"/>
      <c r="D87" s="37" t="s">
        <v>29</v>
      </c>
      <c r="E87" s="40" t="s">
        <v>113</v>
      </c>
      <c r="F87" s="39">
        <v>200</v>
      </c>
      <c r="G87" s="39">
        <v>0.1</v>
      </c>
      <c r="H87" s="39">
        <v>0.02</v>
      </c>
      <c r="I87" s="39">
        <v>15.5</v>
      </c>
      <c r="J87" s="39">
        <v>62.78</v>
      </c>
      <c r="K87" s="39" t="s">
        <v>117</v>
      </c>
    </row>
    <row r="88" spans="1:11" ht="14.5" x14ac:dyDescent="0.35">
      <c r="A88" s="13"/>
      <c r="B88" s="8"/>
      <c r="C88" s="37"/>
      <c r="D88" s="37" t="s">
        <v>31</v>
      </c>
      <c r="E88" s="38" t="s">
        <v>137</v>
      </c>
      <c r="F88" s="53">
        <v>40</v>
      </c>
      <c r="G88" s="39">
        <v>2.64</v>
      </c>
      <c r="H88" s="39">
        <v>0.48</v>
      </c>
      <c r="I88" s="39">
        <v>15.84</v>
      </c>
      <c r="J88" s="39">
        <v>78.239999999999995</v>
      </c>
      <c r="K88" s="39" t="s">
        <v>41</v>
      </c>
    </row>
    <row r="89" spans="1:11" ht="14.5" x14ac:dyDescent="0.35">
      <c r="A89" s="13"/>
      <c r="B89" s="8"/>
      <c r="C89" s="37"/>
      <c r="D89" s="42"/>
      <c r="E89" s="37"/>
      <c r="F89" s="37"/>
      <c r="G89" s="37"/>
      <c r="H89" s="37"/>
      <c r="I89" s="37"/>
      <c r="J89" s="37"/>
      <c r="K89" s="37"/>
    </row>
    <row r="90" spans="1:11" ht="14.5" x14ac:dyDescent="0.35">
      <c r="A90" s="13"/>
      <c r="B90" s="8"/>
      <c r="C90" s="37"/>
      <c r="D90" s="42"/>
      <c r="E90" s="43"/>
      <c r="F90" s="44"/>
      <c r="G90" s="44"/>
      <c r="H90" s="44"/>
      <c r="I90" s="44"/>
      <c r="J90" s="44"/>
      <c r="K90" s="44"/>
    </row>
    <row r="91" spans="1:11" ht="14.5" x14ac:dyDescent="0.35">
      <c r="A91" s="14"/>
      <c r="B91" s="10"/>
      <c r="C91" s="37"/>
      <c r="D91" s="29" t="s">
        <v>32</v>
      </c>
      <c r="E91" s="45"/>
      <c r="F91" s="46">
        <f>SUM(F83:F90)</f>
        <v>735</v>
      </c>
      <c r="G91" s="46">
        <f>SUM(G83:G90)</f>
        <v>24.04</v>
      </c>
      <c r="H91" s="46">
        <f>SUM(H83:H90)</f>
        <v>25.8</v>
      </c>
      <c r="I91" s="46">
        <f>SUM(I83:I90)</f>
        <v>102.80000000000001</v>
      </c>
      <c r="J91" s="46">
        <f>SUM(J83:J90)</f>
        <v>739.76</v>
      </c>
      <c r="K91" s="46"/>
    </row>
    <row r="92" spans="1:11" ht="15.75" customHeight="1" thickBot="1" x14ac:dyDescent="0.3">
      <c r="A92" s="18">
        <f>A75</f>
        <v>1</v>
      </c>
      <c r="B92" s="19">
        <f>B75</f>
        <v>5</v>
      </c>
      <c r="C92" s="51" t="s">
        <v>4</v>
      </c>
      <c r="D92" s="51"/>
      <c r="E92" s="45"/>
      <c r="F92" s="46">
        <f>F82+F91</f>
        <v>1235</v>
      </c>
      <c r="G92" s="46">
        <f>G82+G91</f>
        <v>43.26</v>
      </c>
      <c r="H92" s="46">
        <f>H82+H91</f>
        <v>44.14</v>
      </c>
      <c r="I92" s="46">
        <f>I82+I91</f>
        <v>186.20000000000002</v>
      </c>
      <c r="J92" s="46">
        <f>J82+J91</f>
        <v>1315.3</v>
      </c>
      <c r="K92" s="46"/>
    </row>
    <row r="93" spans="1:11" ht="14.5" x14ac:dyDescent="0.35">
      <c r="A93" s="11">
        <v>2</v>
      </c>
      <c r="B93" s="12">
        <v>6</v>
      </c>
      <c r="C93" s="37" t="s">
        <v>20</v>
      </c>
      <c r="D93" s="37" t="s">
        <v>21</v>
      </c>
      <c r="E93" s="40" t="s">
        <v>98</v>
      </c>
      <c r="F93" s="39">
        <v>130</v>
      </c>
      <c r="G93" s="39">
        <v>12.1</v>
      </c>
      <c r="H93" s="39">
        <v>15.3</v>
      </c>
      <c r="I93" s="39">
        <v>25</v>
      </c>
      <c r="J93" s="39">
        <v>286.10000000000002</v>
      </c>
      <c r="K93" s="39" t="s">
        <v>100</v>
      </c>
    </row>
    <row r="94" spans="1:11" ht="14.5" x14ac:dyDescent="0.35">
      <c r="A94" s="13"/>
      <c r="B94" s="8"/>
      <c r="C94" s="37"/>
      <c r="D94" s="37" t="s">
        <v>22</v>
      </c>
      <c r="E94" s="40" t="s">
        <v>61</v>
      </c>
      <c r="F94" s="39">
        <v>210</v>
      </c>
      <c r="G94" s="39">
        <v>0.13</v>
      </c>
      <c r="H94" s="39">
        <v>0.02</v>
      </c>
      <c r="I94" s="39">
        <v>15.2</v>
      </c>
      <c r="J94" s="39">
        <v>61.5</v>
      </c>
      <c r="K94" s="39" t="s">
        <v>101</v>
      </c>
    </row>
    <row r="95" spans="1:11" ht="14.5" x14ac:dyDescent="0.35">
      <c r="A95" s="13"/>
      <c r="B95" s="8"/>
      <c r="C95" s="37"/>
      <c r="D95" s="37" t="s">
        <v>23</v>
      </c>
      <c r="E95" s="38" t="s">
        <v>136</v>
      </c>
      <c r="F95" s="39">
        <v>40</v>
      </c>
      <c r="G95" s="39">
        <v>3.54</v>
      </c>
      <c r="H95" s="39">
        <v>0.32</v>
      </c>
      <c r="I95" s="39">
        <v>19.68</v>
      </c>
      <c r="J95" s="39">
        <v>95.75</v>
      </c>
      <c r="K95" s="39" t="s">
        <v>41</v>
      </c>
    </row>
    <row r="96" spans="1:11" ht="14.5" x14ac:dyDescent="0.35">
      <c r="A96" s="13"/>
      <c r="B96" s="8"/>
      <c r="C96" s="37"/>
      <c r="D96" s="37" t="s">
        <v>25</v>
      </c>
      <c r="E96" s="40" t="s">
        <v>99</v>
      </c>
      <c r="F96" s="39">
        <v>130</v>
      </c>
      <c r="G96" s="39">
        <v>3.4</v>
      </c>
      <c r="H96" s="39">
        <v>2</v>
      </c>
      <c r="I96" s="39">
        <v>18</v>
      </c>
      <c r="J96" s="39">
        <v>103.6</v>
      </c>
      <c r="K96" s="39" t="s">
        <v>102</v>
      </c>
    </row>
    <row r="97" spans="1:11" ht="14.5" x14ac:dyDescent="0.35">
      <c r="A97" s="13"/>
      <c r="B97" s="8"/>
      <c r="C97" s="37"/>
      <c r="D97" s="37"/>
      <c r="E97" s="37"/>
      <c r="F97" s="37"/>
      <c r="G97" s="37"/>
      <c r="H97" s="37"/>
      <c r="I97" s="37"/>
      <c r="J97" s="37"/>
      <c r="K97" s="37"/>
    </row>
    <row r="98" spans="1:11" ht="14.5" x14ac:dyDescent="0.35">
      <c r="A98" s="13"/>
      <c r="B98" s="8"/>
      <c r="C98" s="37"/>
      <c r="D98" s="42"/>
      <c r="E98" s="43"/>
      <c r="F98" s="44"/>
      <c r="G98" s="44"/>
      <c r="H98" s="44"/>
      <c r="I98" s="44"/>
      <c r="J98" s="44"/>
      <c r="K98" s="44"/>
    </row>
    <row r="99" spans="1:11" ht="14.5" x14ac:dyDescent="0.35">
      <c r="A99" s="13"/>
      <c r="B99" s="8"/>
      <c r="C99" s="37"/>
      <c r="D99" s="42"/>
      <c r="E99" s="43"/>
      <c r="F99" s="44"/>
      <c r="G99" s="44"/>
      <c r="H99" s="44"/>
      <c r="I99" s="44"/>
      <c r="J99" s="44"/>
      <c r="K99" s="44"/>
    </row>
    <row r="100" spans="1:11" ht="14.5" x14ac:dyDescent="0.35">
      <c r="A100" s="14"/>
      <c r="B100" s="10"/>
      <c r="C100" s="37"/>
      <c r="D100" s="29" t="s">
        <v>32</v>
      </c>
      <c r="E100" s="45"/>
      <c r="F100" s="46">
        <f>SUM(F93:F99)</f>
        <v>510</v>
      </c>
      <c r="G100" s="46">
        <f t="shared" ref="G100:J100" si="20">SUM(G93:G99)</f>
        <v>19.169999999999998</v>
      </c>
      <c r="H100" s="46">
        <f t="shared" si="20"/>
        <v>17.64</v>
      </c>
      <c r="I100" s="46">
        <f t="shared" si="20"/>
        <v>77.88</v>
      </c>
      <c r="J100" s="46">
        <f t="shared" si="20"/>
        <v>546.95000000000005</v>
      </c>
      <c r="K100" s="46"/>
    </row>
    <row r="101" spans="1:11" ht="14.5" x14ac:dyDescent="0.35">
      <c r="A101" s="15">
        <f>A93</f>
        <v>2</v>
      </c>
      <c r="B101" s="6">
        <v>6</v>
      </c>
      <c r="C101" s="37" t="s">
        <v>24</v>
      </c>
      <c r="D101" s="37"/>
      <c r="E101" s="43"/>
      <c r="F101" s="44"/>
      <c r="G101" s="44"/>
      <c r="H101" s="44"/>
      <c r="I101" s="44"/>
      <c r="J101" s="44"/>
      <c r="K101" s="44"/>
    </row>
    <row r="102" spans="1:11" ht="14.5" x14ac:dyDescent="0.35">
      <c r="A102" s="13"/>
      <c r="B102" s="8"/>
      <c r="C102" s="37"/>
      <c r="D102" s="37" t="s">
        <v>26</v>
      </c>
      <c r="E102" s="40" t="s">
        <v>103</v>
      </c>
      <c r="F102" s="39">
        <v>250</v>
      </c>
      <c r="G102" s="39">
        <v>5.5</v>
      </c>
      <c r="H102" s="39">
        <v>4.7</v>
      </c>
      <c r="I102" s="39">
        <v>26.5</v>
      </c>
      <c r="J102" s="39">
        <v>170.3</v>
      </c>
      <c r="K102" s="39" t="s">
        <v>105</v>
      </c>
    </row>
    <row r="103" spans="1:11" ht="29" x14ac:dyDescent="0.35">
      <c r="A103" s="13"/>
      <c r="B103" s="8"/>
      <c r="C103" s="37"/>
      <c r="D103" s="37" t="s">
        <v>27</v>
      </c>
      <c r="E103" s="40" t="s">
        <v>104</v>
      </c>
      <c r="F103" s="39">
        <v>100</v>
      </c>
      <c r="G103" s="39">
        <v>8.84</v>
      </c>
      <c r="H103" s="39">
        <v>11.95</v>
      </c>
      <c r="I103" s="39">
        <v>15.45</v>
      </c>
      <c r="J103" s="39">
        <v>204.71</v>
      </c>
      <c r="K103" s="39" t="s">
        <v>106</v>
      </c>
    </row>
    <row r="104" spans="1:11" ht="14.5" x14ac:dyDescent="0.35">
      <c r="A104" s="13"/>
      <c r="B104" s="8"/>
      <c r="C104" s="37"/>
      <c r="D104" s="37" t="s">
        <v>28</v>
      </c>
      <c r="E104" s="38" t="s">
        <v>75</v>
      </c>
      <c r="F104" s="39">
        <v>150</v>
      </c>
      <c r="G104" s="39">
        <v>6.3</v>
      </c>
      <c r="H104" s="39">
        <v>7.5</v>
      </c>
      <c r="I104" s="39">
        <v>31.5</v>
      </c>
      <c r="J104" s="39">
        <v>218.7</v>
      </c>
      <c r="K104" s="39" t="s">
        <v>107</v>
      </c>
    </row>
    <row r="105" spans="1:11" ht="14.5" x14ac:dyDescent="0.35">
      <c r="A105" s="13"/>
      <c r="B105" s="8"/>
      <c r="C105" s="37"/>
      <c r="D105" s="37" t="s">
        <v>29</v>
      </c>
      <c r="E105" s="40" t="s">
        <v>64</v>
      </c>
      <c r="F105" s="39">
        <v>200</v>
      </c>
      <c r="G105" s="39">
        <v>0.21</v>
      </c>
      <c r="H105" s="39">
        <v>0.21</v>
      </c>
      <c r="I105" s="39">
        <v>27.9</v>
      </c>
      <c r="J105" s="39">
        <v>114</v>
      </c>
      <c r="K105" s="39" t="s">
        <v>108</v>
      </c>
    </row>
    <row r="106" spans="1:11" ht="14.5" x14ac:dyDescent="0.35">
      <c r="A106" s="13"/>
      <c r="B106" s="8"/>
      <c r="C106" s="37"/>
      <c r="D106" s="37" t="s">
        <v>31</v>
      </c>
      <c r="E106" s="38" t="s">
        <v>137</v>
      </c>
      <c r="F106" s="53">
        <v>40</v>
      </c>
      <c r="G106" s="39">
        <v>2.64</v>
      </c>
      <c r="H106" s="39">
        <v>0.48</v>
      </c>
      <c r="I106" s="39">
        <v>15.84</v>
      </c>
      <c r="J106" s="39">
        <v>78.239999999999995</v>
      </c>
      <c r="K106" s="39" t="s">
        <v>41</v>
      </c>
    </row>
    <row r="107" spans="1:11" ht="14.5" x14ac:dyDescent="0.35">
      <c r="A107" s="13"/>
      <c r="B107" s="8"/>
      <c r="C107" s="56" t="s">
        <v>132</v>
      </c>
      <c r="D107" s="57" t="s">
        <v>133</v>
      </c>
      <c r="E107" s="52" t="s">
        <v>131</v>
      </c>
      <c r="F107" s="44"/>
      <c r="G107" s="44"/>
      <c r="H107" s="44"/>
      <c r="I107" s="44"/>
      <c r="J107" s="44"/>
      <c r="K107" s="44"/>
    </row>
    <row r="108" spans="1:11" ht="14.5" x14ac:dyDescent="0.35">
      <c r="A108" s="14"/>
      <c r="B108" s="10"/>
      <c r="C108" s="37"/>
      <c r="D108" s="29" t="s">
        <v>32</v>
      </c>
      <c r="E108" s="45"/>
      <c r="F108" s="46">
        <f>SUM(F101:F107)</f>
        <v>740</v>
      </c>
      <c r="G108" s="46">
        <f>SUM(G101:G107)</f>
        <v>23.490000000000002</v>
      </c>
      <c r="H108" s="46">
        <f>SUM(H101:H107)</f>
        <v>24.84</v>
      </c>
      <c r="I108" s="46">
        <f>SUM(I101:I107)</f>
        <v>117.19</v>
      </c>
      <c r="J108" s="46">
        <f>SUM(J101:J107)</f>
        <v>785.95</v>
      </c>
      <c r="K108" s="46"/>
    </row>
    <row r="109" spans="1:11" ht="15" thickBot="1" x14ac:dyDescent="0.3">
      <c r="A109" s="18">
        <f>A93</f>
        <v>2</v>
      </c>
      <c r="B109" s="19">
        <f>B93</f>
        <v>6</v>
      </c>
      <c r="C109" s="51" t="s">
        <v>4</v>
      </c>
      <c r="D109" s="51"/>
      <c r="E109" s="45"/>
      <c r="F109" s="46">
        <f>F100+F108</f>
        <v>1250</v>
      </c>
      <c r="G109" s="46">
        <f>G100+G108</f>
        <v>42.66</v>
      </c>
      <c r="H109" s="46">
        <f>H100+H108</f>
        <v>42.480000000000004</v>
      </c>
      <c r="I109" s="46">
        <f>I100+I108</f>
        <v>195.07</v>
      </c>
      <c r="J109" s="46">
        <f>J100+J108</f>
        <v>1332.9</v>
      </c>
      <c r="K109" s="46"/>
    </row>
    <row r="110" spans="1:11" ht="14.5" x14ac:dyDescent="0.35">
      <c r="A110" s="7">
        <v>2</v>
      </c>
      <c r="B110" s="8">
        <v>7</v>
      </c>
      <c r="C110" s="37" t="s">
        <v>20</v>
      </c>
      <c r="D110" s="37" t="s">
        <v>21</v>
      </c>
      <c r="E110" s="55" t="s">
        <v>74</v>
      </c>
      <c r="F110" s="54">
        <v>260</v>
      </c>
      <c r="G110" s="54">
        <v>12.9</v>
      </c>
      <c r="H110" s="54">
        <v>16.43</v>
      </c>
      <c r="I110" s="54">
        <v>47.6</v>
      </c>
      <c r="J110" s="54">
        <v>389.87</v>
      </c>
      <c r="K110" s="54" t="s">
        <v>134</v>
      </c>
    </row>
    <row r="111" spans="1:11" ht="14.5" x14ac:dyDescent="0.35">
      <c r="A111" s="7"/>
      <c r="B111" s="8"/>
      <c r="C111" s="37"/>
      <c r="D111" s="37" t="s">
        <v>22</v>
      </c>
      <c r="E111" s="52" t="s">
        <v>68</v>
      </c>
      <c r="F111" s="54">
        <v>200</v>
      </c>
      <c r="G111" s="54">
        <v>1.5</v>
      </c>
      <c r="H111" s="54">
        <v>1.05</v>
      </c>
      <c r="I111" s="54">
        <v>18.3</v>
      </c>
      <c r="J111" s="54">
        <v>88.65</v>
      </c>
      <c r="K111" s="54" t="s">
        <v>135</v>
      </c>
    </row>
    <row r="112" spans="1:11" ht="14.5" x14ac:dyDescent="0.35">
      <c r="A112" s="7"/>
      <c r="B112" s="8"/>
      <c r="C112" s="37"/>
      <c r="D112" s="37" t="s">
        <v>23</v>
      </c>
      <c r="E112" s="55" t="s">
        <v>136</v>
      </c>
      <c r="F112" s="54">
        <v>20</v>
      </c>
      <c r="G112" s="54">
        <v>1.77</v>
      </c>
      <c r="H112" s="54">
        <v>0.16</v>
      </c>
      <c r="I112" s="54">
        <v>9.84</v>
      </c>
      <c r="J112" s="54">
        <v>47.88</v>
      </c>
      <c r="K112" s="54" t="s">
        <v>41</v>
      </c>
    </row>
    <row r="113" spans="1:11" ht="14.5" x14ac:dyDescent="0.35">
      <c r="A113" s="7"/>
      <c r="B113" s="8"/>
      <c r="C113" s="37"/>
      <c r="D113" s="37" t="s">
        <v>23</v>
      </c>
      <c r="E113" s="55" t="s">
        <v>137</v>
      </c>
      <c r="F113" s="58">
        <v>20</v>
      </c>
      <c r="G113" s="54">
        <v>1.32</v>
      </c>
      <c r="H113" s="54">
        <v>0.24</v>
      </c>
      <c r="I113" s="54">
        <v>7.92</v>
      </c>
      <c r="J113" s="54">
        <v>39.119999999999997</v>
      </c>
      <c r="K113" s="54" t="s">
        <v>41</v>
      </c>
    </row>
    <row r="114" spans="1:11" ht="14.5" x14ac:dyDescent="0.35">
      <c r="A114" s="7"/>
      <c r="B114" s="8"/>
      <c r="C114" s="37"/>
      <c r="D114" s="62"/>
      <c r="E114" s="63"/>
      <c r="F114" s="63"/>
      <c r="G114" s="63"/>
      <c r="H114" s="63"/>
      <c r="I114" s="63"/>
      <c r="J114" s="63"/>
      <c r="K114" s="63"/>
    </row>
    <row r="115" spans="1:11" ht="14.5" x14ac:dyDescent="0.35">
      <c r="A115" s="7"/>
      <c r="B115" s="8"/>
      <c r="C115" s="37"/>
      <c r="D115" s="62"/>
      <c r="E115" s="63"/>
      <c r="F115" s="63"/>
      <c r="G115" s="63"/>
      <c r="H115" s="63"/>
      <c r="I115" s="63"/>
      <c r="J115" s="63"/>
      <c r="K115" s="63"/>
    </row>
    <row r="116" spans="1:11" ht="14.5" x14ac:dyDescent="0.35">
      <c r="A116" s="7"/>
      <c r="B116" s="8"/>
      <c r="C116" s="37"/>
      <c r="D116" s="42"/>
      <c r="E116" s="43"/>
      <c r="F116" s="44"/>
      <c r="G116" s="44"/>
      <c r="H116" s="44"/>
      <c r="I116" s="44"/>
      <c r="J116" s="44"/>
      <c r="K116" s="44"/>
    </row>
    <row r="117" spans="1:11" ht="14.5" x14ac:dyDescent="0.35">
      <c r="A117" s="9"/>
      <c r="B117" s="10"/>
      <c r="C117" s="37"/>
      <c r="D117" s="29" t="s">
        <v>32</v>
      </c>
      <c r="E117" s="45"/>
      <c r="F117" s="46">
        <f>SUM(F110:F116)</f>
        <v>500</v>
      </c>
      <c r="G117" s="46">
        <f>SUM(G110:G116)</f>
        <v>17.490000000000002</v>
      </c>
      <c r="H117" s="46">
        <f>SUM(H110:H116)</f>
        <v>17.88</v>
      </c>
      <c r="I117" s="46">
        <f>SUM(I110:I116)</f>
        <v>83.660000000000011</v>
      </c>
      <c r="J117" s="46">
        <f>SUM(J110:J116)</f>
        <v>565.52</v>
      </c>
      <c r="K117" s="46"/>
    </row>
    <row r="118" spans="1:11" ht="14.5" x14ac:dyDescent="0.35">
      <c r="A118" s="6">
        <f>A110</f>
        <v>2</v>
      </c>
      <c r="B118" s="6">
        <v>7</v>
      </c>
      <c r="C118" s="37" t="s">
        <v>24</v>
      </c>
      <c r="D118" s="37"/>
      <c r="E118" s="43"/>
      <c r="F118" s="44"/>
      <c r="G118" s="44"/>
      <c r="H118" s="44"/>
      <c r="I118" s="44"/>
      <c r="J118" s="44"/>
      <c r="K118" s="44"/>
    </row>
    <row r="119" spans="1:11" ht="14.5" x14ac:dyDescent="0.35">
      <c r="A119" s="7"/>
      <c r="B119" s="8"/>
      <c r="C119" s="37"/>
      <c r="D119" s="37" t="s">
        <v>26</v>
      </c>
      <c r="E119" s="52" t="s">
        <v>57</v>
      </c>
      <c r="F119" s="59">
        <v>255</v>
      </c>
      <c r="G119" s="59">
        <v>4.9000000000000004</v>
      </c>
      <c r="H119" s="59">
        <v>4.93</v>
      </c>
      <c r="I119" s="59">
        <v>19.600000000000001</v>
      </c>
      <c r="J119" s="59">
        <v>151.6</v>
      </c>
      <c r="K119" s="54" t="s">
        <v>122</v>
      </c>
    </row>
    <row r="120" spans="1:11" ht="29" x14ac:dyDescent="0.35">
      <c r="A120" s="7"/>
      <c r="B120" s="8"/>
      <c r="C120" s="37"/>
      <c r="D120" s="37" t="s">
        <v>27</v>
      </c>
      <c r="E120" s="52" t="s">
        <v>121</v>
      </c>
      <c r="F120" s="54">
        <v>90</v>
      </c>
      <c r="G120" s="54">
        <v>10.34</v>
      </c>
      <c r="H120" s="54">
        <v>10.95</v>
      </c>
      <c r="I120" s="54">
        <v>15.1</v>
      </c>
      <c r="J120" s="54">
        <v>200.31</v>
      </c>
      <c r="K120" s="54" t="s">
        <v>123</v>
      </c>
    </row>
    <row r="121" spans="1:11" ht="14.5" x14ac:dyDescent="0.35">
      <c r="A121" s="7"/>
      <c r="B121" s="8"/>
      <c r="C121" s="37"/>
      <c r="D121" s="37" t="s">
        <v>28</v>
      </c>
      <c r="E121" s="52" t="s">
        <v>94</v>
      </c>
      <c r="F121" s="54">
        <v>150</v>
      </c>
      <c r="G121" s="54">
        <v>3.31</v>
      </c>
      <c r="H121" s="54">
        <v>5.5</v>
      </c>
      <c r="I121" s="54">
        <v>33.200000000000003</v>
      </c>
      <c r="J121" s="54">
        <v>195.54</v>
      </c>
      <c r="K121" s="54" t="s">
        <v>96</v>
      </c>
    </row>
    <row r="122" spans="1:11" ht="14.5" x14ac:dyDescent="0.35">
      <c r="A122" s="7"/>
      <c r="B122" s="8"/>
      <c r="C122" s="37"/>
      <c r="D122" s="37" t="s">
        <v>29</v>
      </c>
      <c r="E122" s="52" t="s">
        <v>58</v>
      </c>
      <c r="F122" s="54">
        <v>200</v>
      </c>
      <c r="G122" s="54">
        <v>1.5</v>
      </c>
      <c r="H122" s="54">
        <v>1.7</v>
      </c>
      <c r="I122" s="54">
        <v>22.4</v>
      </c>
      <c r="J122" s="54">
        <v>110.9</v>
      </c>
      <c r="K122" s="54" t="s">
        <v>124</v>
      </c>
    </row>
    <row r="123" spans="1:11" ht="14.5" x14ac:dyDescent="0.35">
      <c r="A123" s="7"/>
      <c r="B123" s="8"/>
      <c r="C123" s="37"/>
      <c r="D123" s="37" t="s">
        <v>23</v>
      </c>
      <c r="E123" s="55" t="s">
        <v>136</v>
      </c>
      <c r="F123" s="54">
        <v>20</v>
      </c>
      <c r="G123" s="54">
        <v>1.77</v>
      </c>
      <c r="H123" s="54">
        <v>0.16</v>
      </c>
      <c r="I123" s="54">
        <v>9.84</v>
      </c>
      <c r="J123" s="54">
        <v>47.88</v>
      </c>
      <c r="K123" s="54" t="s">
        <v>41</v>
      </c>
    </row>
    <row r="124" spans="1:11" ht="14.5" x14ac:dyDescent="0.35">
      <c r="A124" s="7"/>
      <c r="B124" s="8"/>
      <c r="C124" s="37"/>
      <c r="D124" s="37" t="s">
        <v>23</v>
      </c>
      <c r="E124" s="55" t="s">
        <v>137</v>
      </c>
      <c r="F124" s="58">
        <v>40</v>
      </c>
      <c r="G124" s="54">
        <v>2.64</v>
      </c>
      <c r="H124" s="54">
        <v>0.48</v>
      </c>
      <c r="I124" s="54">
        <v>15.84</v>
      </c>
      <c r="J124" s="54">
        <v>78.239999999999995</v>
      </c>
      <c r="K124" s="54" t="s">
        <v>41</v>
      </c>
    </row>
    <row r="125" spans="1:11" ht="14.5" x14ac:dyDescent="0.35">
      <c r="A125" s="7"/>
      <c r="B125" s="8"/>
      <c r="C125" s="37"/>
      <c r="D125" s="42"/>
      <c r="E125" s="63"/>
      <c r="F125" s="63"/>
      <c r="G125" s="63"/>
      <c r="H125" s="63"/>
      <c r="I125" s="63"/>
      <c r="J125" s="63"/>
      <c r="K125" s="63"/>
    </row>
    <row r="126" spans="1:11" ht="14.5" x14ac:dyDescent="0.35">
      <c r="A126" s="9"/>
      <c r="B126" s="10"/>
      <c r="C126" s="37"/>
      <c r="D126" s="29" t="s">
        <v>32</v>
      </c>
      <c r="E126" s="45"/>
      <c r="F126" s="46">
        <f>SUM(F118:F124)</f>
        <v>755</v>
      </c>
      <c r="G126" s="46">
        <f>SUM(G118:G124)</f>
        <v>24.46</v>
      </c>
      <c r="H126" s="46">
        <f>SUM(H118:H124)</f>
        <v>23.72</v>
      </c>
      <c r="I126" s="46">
        <f>SUM(I118:I124)</f>
        <v>115.98000000000002</v>
      </c>
      <c r="J126" s="46">
        <f>SUM(J118:J124)</f>
        <v>784.46999999999991</v>
      </c>
      <c r="K126" s="46"/>
    </row>
    <row r="127" spans="1:11" ht="15" thickBot="1" x14ac:dyDescent="0.3">
      <c r="A127" s="20">
        <f>A110</f>
        <v>2</v>
      </c>
      <c r="B127" s="20">
        <f>B110</f>
        <v>7</v>
      </c>
      <c r="C127" s="51" t="s">
        <v>4</v>
      </c>
      <c r="D127" s="51"/>
      <c r="E127" s="45"/>
      <c r="F127" s="46">
        <f>F117+F126</f>
        <v>1255</v>
      </c>
      <c r="G127" s="46">
        <f>G117+G126</f>
        <v>41.95</v>
      </c>
      <c r="H127" s="46">
        <f>H117+H126</f>
        <v>41.599999999999994</v>
      </c>
      <c r="I127" s="46">
        <f>I117+I126</f>
        <v>199.64000000000004</v>
      </c>
      <c r="J127" s="46">
        <f>J117+J126</f>
        <v>1349.9899999999998</v>
      </c>
      <c r="K127" s="46"/>
    </row>
    <row r="128" spans="1:11" ht="14.5" x14ac:dyDescent="0.35">
      <c r="A128" s="11">
        <v>2</v>
      </c>
      <c r="B128" s="12">
        <v>8</v>
      </c>
      <c r="C128" s="37" t="s">
        <v>20</v>
      </c>
      <c r="D128" s="37" t="s">
        <v>21</v>
      </c>
      <c r="E128" s="55" t="s">
        <v>43</v>
      </c>
      <c r="F128" s="54">
        <v>220</v>
      </c>
      <c r="G128" s="54">
        <v>13.09</v>
      </c>
      <c r="H128" s="54">
        <v>19.5</v>
      </c>
      <c r="I128" s="54">
        <v>40.6</v>
      </c>
      <c r="J128" s="54">
        <v>390.26</v>
      </c>
      <c r="K128" s="54" t="s">
        <v>84</v>
      </c>
    </row>
    <row r="129" spans="1:11" ht="14.5" x14ac:dyDescent="0.35">
      <c r="A129" s="13"/>
      <c r="B129" s="8"/>
      <c r="C129" s="37"/>
      <c r="D129" s="37" t="s">
        <v>22</v>
      </c>
      <c r="E129" s="52" t="s">
        <v>44</v>
      </c>
      <c r="F129" s="54">
        <v>200</v>
      </c>
      <c r="G129" s="54">
        <v>7.0000000000000007E-2</v>
      </c>
      <c r="H129" s="54">
        <v>0.02</v>
      </c>
      <c r="I129" s="54">
        <v>15</v>
      </c>
      <c r="J129" s="54">
        <v>60.46</v>
      </c>
      <c r="K129" s="54" t="s">
        <v>82</v>
      </c>
    </row>
    <row r="130" spans="1:11" ht="15.75" customHeight="1" x14ac:dyDescent="0.35">
      <c r="A130" s="13"/>
      <c r="B130" s="8"/>
      <c r="C130" s="37"/>
      <c r="D130" s="37" t="s">
        <v>23</v>
      </c>
      <c r="E130" s="55" t="s">
        <v>136</v>
      </c>
      <c r="F130" s="54">
        <v>20</v>
      </c>
      <c r="G130" s="54">
        <v>1.77</v>
      </c>
      <c r="H130" s="54">
        <v>0.16</v>
      </c>
      <c r="I130" s="54">
        <v>9.84</v>
      </c>
      <c r="J130" s="54">
        <v>47.88</v>
      </c>
      <c r="K130" s="54" t="s">
        <v>41</v>
      </c>
    </row>
    <row r="131" spans="1:11" ht="29" x14ac:dyDescent="0.35">
      <c r="A131" s="13"/>
      <c r="B131" s="8"/>
      <c r="C131" s="37"/>
      <c r="D131" s="37" t="s">
        <v>25</v>
      </c>
      <c r="E131" s="55" t="s">
        <v>42</v>
      </c>
      <c r="F131" s="54">
        <v>60</v>
      </c>
      <c r="G131" s="54">
        <v>0.48</v>
      </c>
      <c r="H131" s="54">
        <v>0</v>
      </c>
      <c r="I131" s="60">
        <v>1.68</v>
      </c>
      <c r="J131" s="54">
        <v>8.64</v>
      </c>
      <c r="K131" s="54" t="s">
        <v>85</v>
      </c>
    </row>
    <row r="132" spans="1:11" ht="14.5" x14ac:dyDescent="0.35">
      <c r="A132" s="13"/>
      <c r="B132" s="8"/>
      <c r="C132" s="37"/>
      <c r="D132" s="42"/>
      <c r="E132" s="37"/>
      <c r="F132" s="37"/>
      <c r="G132" s="37"/>
      <c r="H132" s="37"/>
      <c r="I132" s="37"/>
      <c r="J132" s="37"/>
      <c r="K132" s="37"/>
    </row>
    <row r="133" spans="1:11" ht="14.5" x14ac:dyDescent="0.35">
      <c r="A133" s="13"/>
      <c r="B133" s="8"/>
      <c r="C133" s="37"/>
      <c r="D133" s="42"/>
      <c r="E133" s="43"/>
      <c r="F133" s="44"/>
      <c r="G133" s="44"/>
      <c r="H133" s="44"/>
      <c r="I133" s="44"/>
      <c r="J133" s="44"/>
      <c r="K133" s="44"/>
    </row>
    <row r="134" spans="1:11" ht="14.5" x14ac:dyDescent="0.35">
      <c r="A134" s="14"/>
      <c r="B134" s="10"/>
      <c r="C134" s="37"/>
      <c r="D134" s="29" t="s">
        <v>32</v>
      </c>
      <c r="E134" s="45"/>
      <c r="F134" s="46">
        <f>SUM(F128:F133)</f>
        <v>500</v>
      </c>
      <c r="G134" s="46">
        <f>SUM(G128:G133)</f>
        <v>15.41</v>
      </c>
      <c r="H134" s="46">
        <f>SUM(H128:H133)</f>
        <v>19.68</v>
      </c>
      <c r="I134" s="46">
        <f>SUM(I128:I133)</f>
        <v>67.12</v>
      </c>
      <c r="J134" s="46">
        <f>SUM(J128:J133)</f>
        <v>507.23999999999995</v>
      </c>
      <c r="K134" s="46"/>
    </row>
    <row r="135" spans="1:11" ht="14.5" x14ac:dyDescent="0.35">
      <c r="A135" s="15">
        <f>A128</f>
        <v>2</v>
      </c>
      <c r="B135" s="6">
        <v>8</v>
      </c>
      <c r="C135" s="37" t="s">
        <v>24</v>
      </c>
      <c r="D135" s="37"/>
      <c r="E135" s="43"/>
      <c r="F135" s="44"/>
      <c r="G135" s="44"/>
      <c r="H135" s="44"/>
      <c r="I135" s="44"/>
      <c r="J135" s="44"/>
      <c r="K135" s="44"/>
    </row>
    <row r="136" spans="1:11" ht="14.5" x14ac:dyDescent="0.35">
      <c r="A136" s="13"/>
      <c r="B136" s="8"/>
      <c r="C136" s="37"/>
      <c r="D136" s="37" t="s">
        <v>26</v>
      </c>
      <c r="E136" s="52" t="s">
        <v>72</v>
      </c>
      <c r="F136" s="54">
        <v>255</v>
      </c>
      <c r="G136" s="54">
        <v>5.5</v>
      </c>
      <c r="H136" s="54">
        <v>5.8</v>
      </c>
      <c r="I136" s="54">
        <v>20.85</v>
      </c>
      <c r="J136" s="54">
        <v>157.6</v>
      </c>
      <c r="K136" s="54" t="s">
        <v>119</v>
      </c>
    </row>
    <row r="137" spans="1:11" ht="14.5" x14ac:dyDescent="0.35">
      <c r="A137" s="13"/>
      <c r="B137" s="8"/>
      <c r="C137" s="37"/>
      <c r="D137" s="37" t="s">
        <v>27</v>
      </c>
      <c r="E137" s="52" t="s">
        <v>63</v>
      </c>
      <c r="F137" s="39">
        <v>200</v>
      </c>
      <c r="G137" s="39">
        <v>18.45</v>
      </c>
      <c r="H137" s="39">
        <v>18.8</v>
      </c>
      <c r="I137" s="39">
        <v>43</v>
      </c>
      <c r="J137" s="39">
        <v>415</v>
      </c>
      <c r="K137" s="54" t="s">
        <v>120</v>
      </c>
    </row>
    <row r="138" spans="1:11" ht="14.5" x14ac:dyDescent="0.35">
      <c r="A138" s="13"/>
      <c r="B138" s="8"/>
      <c r="C138" s="37"/>
      <c r="D138" s="37" t="s">
        <v>28</v>
      </c>
      <c r="E138" s="63"/>
      <c r="F138" s="39"/>
      <c r="G138" s="39"/>
      <c r="H138" s="39"/>
      <c r="I138" s="39"/>
      <c r="J138" s="39"/>
      <c r="K138" s="39"/>
    </row>
    <row r="139" spans="1:11" ht="14.5" x14ac:dyDescent="0.35">
      <c r="A139" s="13"/>
      <c r="B139" s="8"/>
      <c r="C139" s="37"/>
      <c r="D139" s="37" t="s">
        <v>29</v>
      </c>
      <c r="E139" s="52" t="s">
        <v>118</v>
      </c>
      <c r="F139" s="39">
        <v>200</v>
      </c>
      <c r="G139" s="39">
        <v>0.1</v>
      </c>
      <c r="H139" s="39">
        <v>0.02</v>
      </c>
      <c r="I139" s="39">
        <v>22.35</v>
      </c>
      <c r="J139" s="39">
        <v>89.98</v>
      </c>
      <c r="K139" s="54" t="s">
        <v>97</v>
      </c>
    </row>
    <row r="140" spans="1:11" ht="14.5" x14ac:dyDescent="0.35">
      <c r="A140" s="13"/>
      <c r="B140" s="8"/>
      <c r="C140" s="37"/>
      <c r="D140" s="37" t="s">
        <v>23</v>
      </c>
      <c r="E140" s="55" t="s">
        <v>137</v>
      </c>
      <c r="F140" s="53">
        <v>45</v>
      </c>
      <c r="G140" s="39">
        <v>2.75</v>
      </c>
      <c r="H140" s="39">
        <v>0.55000000000000004</v>
      </c>
      <c r="I140" s="39">
        <v>17.850000000000001</v>
      </c>
      <c r="J140" s="39">
        <v>87.35</v>
      </c>
      <c r="K140" s="54" t="s">
        <v>41</v>
      </c>
    </row>
    <row r="141" spans="1:11" ht="14.5" x14ac:dyDescent="0.35">
      <c r="A141" s="13"/>
      <c r="B141" s="8"/>
      <c r="C141" s="37"/>
      <c r="D141" s="37"/>
      <c r="E141" s="38"/>
      <c r="F141" s="53"/>
      <c r="G141" s="39"/>
      <c r="H141" s="39"/>
      <c r="I141" s="39"/>
      <c r="J141" s="39"/>
      <c r="K141" s="39"/>
    </row>
    <row r="142" spans="1:11" ht="14.5" x14ac:dyDescent="0.35">
      <c r="A142" s="13"/>
      <c r="B142" s="8"/>
      <c r="C142" s="37"/>
      <c r="D142" s="42"/>
      <c r="E142" s="37"/>
      <c r="F142" s="37"/>
      <c r="G142" s="37"/>
      <c r="H142" s="37"/>
      <c r="I142" s="37"/>
      <c r="J142" s="37"/>
      <c r="K142" s="37"/>
    </row>
    <row r="143" spans="1:11" ht="14.5" x14ac:dyDescent="0.35">
      <c r="A143" s="14"/>
      <c r="B143" s="10"/>
      <c r="C143" s="37"/>
      <c r="D143" s="29" t="s">
        <v>32</v>
      </c>
      <c r="E143" s="45"/>
      <c r="F143" s="46">
        <f>SUM(F135:F141)</f>
        <v>700</v>
      </c>
      <c r="G143" s="46">
        <f>SUM(G135:G141)</f>
        <v>26.8</v>
      </c>
      <c r="H143" s="46">
        <f>SUM(H135:H141)</f>
        <v>25.17</v>
      </c>
      <c r="I143" s="46">
        <f>SUM(I135:I141)</f>
        <v>104.05000000000001</v>
      </c>
      <c r="J143" s="46">
        <f>SUM(J135:J141)</f>
        <v>749.93000000000006</v>
      </c>
      <c r="K143" s="46"/>
    </row>
    <row r="144" spans="1:11" ht="15" thickBot="1" x14ac:dyDescent="0.3">
      <c r="A144" s="18">
        <f>A128</f>
        <v>2</v>
      </c>
      <c r="B144" s="19">
        <f>B128</f>
        <v>8</v>
      </c>
      <c r="C144" s="51" t="s">
        <v>4</v>
      </c>
      <c r="D144" s="51"/>
      <c r="E144" s="45"/>
      <c r="F144" s="46">
        <f>F134+F143</f>
        <v>1200</v>
      </c>
      <c r="G144" s="46">
        <f>G134+G143</f>
        <v>42.21</v>
      </c>
      <c r="H144" s="46">
        <f>H134+H143</f>
        <v>44.85</v>
      </c>
      <c r="I144" s="46">
        <f>I134+I143</f>
        <v>171.17000000000002</v>
      </c>
      <c r="J144" s="46">
        <f>J134+J143</f>
        <v>1257.17</v>
      </c>
      <c r="K144" s="46"/>
    </row>
    <row r="145" spans="1:11" ht="14.5" x14ac:dyDescent="0.35">
      <c r="A145" s="11">
        <v>2</v>
      </c>
      <c r="B145" s="12">
        <v>9</v>
      </c>
      <c r="C145" s="37" t="s">
        <v>20</v>
      </c>
      <c r="D145" s="37"/>
      <c r="E145" s="38"/>
      <c r="F145" s="39"/>
      <c r="G145" s="39"/>
      <c r="H145" s="39"/>
      <c r="I145" s="41"/>
      <c r="J145" s="39"/>
      <c r="K145" s="39"/>
    </row>
    <row r="146" spans="1:11" ht="29" x14ac:dyDescent="0.35">
      <c r="A146" s="13"/>
      <c r="B146" s="8"/>
      <c r="C146" s="37"/>
      <c r="D146" s="37" t="s">
        <v>21</v>
      </c>
      <c r="E146" s="40" t="s">
        <v>125</v>
      </c>
      <c r="F146" s="54">
        <v>100</v>
      </c>
      <c r="G146" s="54">
        <v>8.84</v>
      </c>
      <c r="H146" s="54">
        <v>11.95</v>
      </c>
      <c r="I146" s="54">
        <v>15.45</v>
      </c>
      <c r="J146" s="54">
        <v>204.71</v>
      </c>
      <c r="K146" s="39" t="s">
        <v>81</v>
      </c>
    </row>
    <row r="147" spans="1:11" ht="14.5" x14ac:dyDescent="0.35">
      <c r="A147" s="13"/>
      <c r="B147" s="8"/>
      <c r="C147" s="37"/>
      <c r="D147" s="37" t="s">
        <v>21</v>
      </c>
      <c r="E147" s="38" t="s">
        <v>75</v>
      </c>
      <c r="F147" s="39">
        <v>180</v>
      </c>
      <c r="G147" s="39">
        <v>7.56</v>
      </c>
      <c r="H147" s="39">
        <v>9.36</v>
      </c>
      <c r="I147" s="39">
        <v>37.6</v>
      </c>
      <c r="J147" s="39">
        <v>258.39999999999998</v>
      </c>
      <c r="K147" s="39" t="s">
        <v>107</v>
      </c>
    </row>
    <row r="148" spans="1:11" ht="14.5" x14ac:dyDescent="0.35">
      <c r="A148" s="13"/>
      <c r="B148" s="8"/>
      <c r="C148" s="37"/>
      <c r="D148" s="37" t="s">
        <v>22</v>
      </c>
      <c r="E148" s="40" t="s">
        <v>48</v>
      </c>
      <c r="F148" s="54">
        <v>200</v>
      </c>
      <c r="G148" s="54">
        <v>0.1</v>
      </c>
      <c r="H148" s="54">
        <v>0.02</v>
      </c>
      <c r="I148" s="54">
        <v>15.5</v>
      </c>
      <c r="J148" s="54">
        <v>62.78</v>
      </c>
      <c r="K148" s="39" t="s">
        <v>126</v>
      </c>
    </row>
    <row r="149" spans="1:11" ht="14.5" x14ac:dyDescent="0.35">
      <c r="A149" s="13"/>
      <c r="B149" s="8"/>
      <c r="C149" s="37"/>
      <c r="D149" s="37" t="s">
        <v>23</v>
      </c>
      <c r="E149" s="38" t="s">
        <v>137</v>
      </c>
      <c r="F149" s="58">
        <v>20</v>
      </c>
      <c r="G149" s="54">
        <v>1.32</v>
      </c>
      <c r="H149" s="54">
        <v>0.24</v>
      </c>
      <c r="I149" s="54">
        <v>7.92</v>
      </c>
      <c r="J149" s="54">
        <v>39.119999999999997</v>
      </c>
      <c r="K149" s="39" t="s">
        <v>41</v>
      </c>
    </row>
    <row r="150" spans="1:11" ht="14.5" x14ac:dyDescent="0.35">
      <c r="A150" s="13"/>
      <c r="B150" s="8"/>
      <c r="C150" s="37"/>
      <c r="D150" s="42"/>
      <c r="E150" s="43"/>
      <c r="F150" s="63"/>
      <c r="G150" s="63"/>
      <c r="H150" s="63"/>
      <c r="I150" s="63"/>
      <c r="J150" s="63"/>
      <c r="K150" s="44"/>
    </row>
    <row r="151" spans="1:11" ht="14.5" x14ac:dyDescent="0.35">
      <c r="A151" s="13"/>
      <c r="B151" s="8"/>
      <c r="C151" s="37"/>
      <c r="D151" s="42"/>
      <c r="E151" s="43"/>
      <c r="F151" s="44"/>
      <c r="G151" s="44"/>
      <c r="H151" s="44"/>
      <c r="I151" s="44"/>
      <c r="J151" s="44"/>
      <c r="K151" s="44"/>
    </row>
    <row r="152" spans="1:11" ht="14.5" x14ac:dyDescent="0.35">
      <c r="A152" s="14"/>
      <c r="B152" s="10"/>
      <c r="C152" s="37"/>
      <c r="D152" s="29" t="s">
        <v>32</v>
      </c>
      <c r="E152" s="45"/>
      <c r="F152" s="46">
        <f>SUM(F145:F151)</f>
        <v>500</v>
      </c>
      <c r="G152" s="46">
        <f t="shared" ref="G152:J152" si="21">SUM(G145:G151)</f>
        <v>17.82</v>
      </c>
      <c r="H152" s="46">
        <f t="shared" si="21"/>
        <v>21.569999999999997</v>
      </c>
      <c r="I152" s="46">
        <f t="shared" si="21"/>
        <v>76.47</v>
      </c>
      <c r="J152" s="46">
        <f t="shared" si="21"/>
        <v>565.01</v>
      </c>
      <c r="K152" s="46"/>
    </row>
    <row r="153" spans="1:11" ht="14.5" x14ac:dyDescent="0.35">
      <c r="A153" s="15">
        <f>A145</f>
        <v>2</v>
      </c>
      <c r="B153" s="6">
        <v>9</v>
      </c>
      <c r="C153" s="37" t="s">
        <v>24</v>
      </c>
      <c r="D153" s="37"/>
      <c r="E153" s="43"/>
      <c r="F153" s="44"/>
      <c r="G153" s="44"/>
      <c r="H153" s="44"/>
      <c r="I153" s="44"/>
      <c r="J153" s="44"/>
      <c r="K153" s="44"/>
    </row>
    <row r="154" spans="1:11" ht="29" x14ac:dyDescent="0.35">
      <c r="A154" s="13"/>
      <c r="B154" s="8"/>
      <c r="C154" s="37"/>
      <c r="D154" s="61"/>
      <c r="E154" s="38" t="s">
        <v>42</v>
      </c>
      <c r="F154" s="39">
        <v>60</v>
      </c>
      <c r="G154" s="39">
        <v>0.48</v>
      </c>
      <c r="H154" s="39">
        <v>0</v>
      </c>
      <c r="I154" s="41">
        <v>1.68</v>
      </c>
      <c r="J154" s="39">
        <v>8.64</v>
      </c>
      <c r="K154" s="39" t="s">
        <v>85</v>
      </c>
    </row>
    <row r="155" spans="1:11" ht="14.5" x14ac:dyDescent="0.35">
      <c r="A155" s="13"/>
      <c r="B155" s="8"/>
      <c r="C155" s="37"/>
      <c r="D155" s="37" t="s">
        <v>26</v>
      </c>
      <c r="E155" s="40" t="s">
        <v>62</v>
      </c>
      <c r="F155" s="39">
        <v>250</v>
      </c>
      <c r="G155" s="39">
        <v>5.3</v>
      </c>
      <c r="H155" s="39">
        <v>5.26</v>
      </c>
      <c r="I155" s="39">
        <v>19.899999999999999</v>
      </c>
      <c r="J155" s="39">
        <v>148.13999999999999</v>
      </c>
      <c r="K155" s="39" t="s">
        <v>65</v>
      </c>
    </row>
    <row r="156" spans="1:11" ht="14.5" x14ac:dyDescent="0.35">
      <c r="A156" s="13"/>
      <c r="B156" s="8"/>
      <c r="C156" s="37"/>
      <c r="D156" s="37" t="s">
        <v>27</v>
      </c>
      <c r="E156" s="40" t="s">
        <v>127</v>
      </c>
      <c r="F156" s="39">
        <v>150</v>
      </c>
      <c r="G156" s="39">
        <v>13.4</v>
      </c>
      <c r="H156" s="39">
        <v>17.899999999999999</v>
      </c>
      <c r="I156" s="39">
        <v>30.8</v>
      </c>
      <c r="J156" s="39">
        <v>337.9</v>
      </c>
      <c r="K156" s="39" t="s">
        <v>126</v>
      </c>
    </row>
    <row r="157" spans="1:11" ht="14.5" x14ac:dyDescent="0.35">
      <c r="A157" s="13"/>
      <c r="B157" s="8"/>
      <c r="C157" s="37"/>
      <c r="D157" s="37" t="s">
        <v>29</v>
      </c>
      <c r="E157" s="40" t="s">
        <v>64</v>
      </c>
      <c r="F157" s="39">
        <v>200</v>
      </c>
      <c r="G157" s="39">
        <v>0.21</v>
      </c>
      <c r="H157" s="39">
        <v>0.21</v>
      </c>
      <c r="I157" s="39">
        <v>27.9</v>
      </c>
      <c r="J157" s="39">
        <v>114</v>
      </c>
      <c r="K157" s="39" t="s">
        <v>67</v>
      </c>
    </row>
    <row r="158" spans="1:11" ht="14.5" x14ac:dyDescent="0.35">
      <c r="A158" s="13"/>
      <c r="B158" s="8"/>
      <c r="C158" s="37"/>
      <c r="D158" s="37" t="s">
        <v>31</v>
      </c>
      <c r="E158" s="38" t="s">
        <v>136</v>
      </c>
      <c r="F158" s="39">
        <v>40</v>
      </c>
      <c r="G158" s="39">
        <v>3.54</v>
      </c>
      <c r="H158" s="39">
        <v>0.32</v>
      </c>
      <c r="I158" s="39">
        <v>19.68</v>
      </c>
      <c r="J158" s="39">
        <v>95.75</v>
      </c>
      <c r="K158" s="39" t="s">
        <v>41</v>
      </c>
    </row>
    <row r="159" spans="1:11" ht="14.5" x14ac:dyDescent="0.35">
      <c r="A159" s="13"/>
      <c r="B159" s="8"/>
      <c r="C159" s="37"/>
      <c r="D159" s="37" t="s">
        <v>23</v>
      </c>
      <c r="E159" s="38" t="s">
        <v>137</v>
      </c>
      <c r="F159" s="53">
        <v>20</v>
      </c>
      <c r="G159" s="39">
        <v>1.32</v>
      </c>
      <c r="H159" s="39">
        <v>0.24</v>
      </c>
      <c r="I159" s="39">
        <v>7.92</v>
      </c>
      <c r="J159" s="39">
        <v>39.119999999999997</v>
      </c>
      <c r="K159" s="39" t="s">
        <v>41</v>
      </c>
    </row>
    <row r="160" spans="1:11" ht="14.5" x14ac:dyDescent="0.35">
      <c r="A160" s="13"/>
      <c r="B160" s="8"/>
      <c r="C160" s="37"/>
      <c r="D160" s="61"/>
      <c r="E160" s="37"/>
      <c r="F160" s="37"/>
      <c r="G160" s="37"/>
      <c r="H160" s="37"/>
      <c r="I160" s="37"/>
      <c r="J160" s="37"/>
      <c r="K160" s="44"/>
    </row>
    <row r="161" spans="1:11" ht="14.5" x14ac:dyDescent="0.35">
      <c r="A161" s="14"/>
      <c r="B161" s="10"/>
      <c r="C161" s="37"/>
      <c r="D161" s="29" t="s">
        <v>32</v>
      </c>
      <c r="E161" s="45"/>
      <c r="F161" s="46">
        <f>SUM(F153:F159)</f>
        <v>720</v>
      </c>
      <c r="G161" s="46">
        <f>SUM(G153:G159)</f>
        <v>24.25</v>
      </c>
      <c r="H161" s="46">
        <f>SUM(H153:H159)</f>
        <v>23.929999999999996</v>
      </c>
      <c r="I161" s="46">
        <f>SUM(I153:I159)</f>
        <v>107.88000000000001</v>
      </c>
      <c r="J161" s="46">
        <f>SUM(J153:J159)</f>
        <v>743.55</v>
      </c>
      <c r="K161" s="46"/>
    </row>
    <row r="162" spans="1:11" ht="15" thickBot="1" x14ac:dyDescent="0.3">
      <c r="A162" s="18">
        <f>A145</f>
        <v>2</v>
      </c>
      <c r="B162" s="19">
        <f>B145</f>
        <v>9</v>
      </c>
      <c r="C162" s="51" t="s">
        <v>4</v>
      </c>
      <c r="D162" s="51"/>
      <c r="E162" s="45"/>
      <c r="F162" s="46">
        <f>F152+F161</f>
        <v>1220</v>
      </c>
      <c r="G162" s="46">
        <f>G152+G161</f>
        <v>42.07</v>
      </c>
      <c r="H162" s="46">
        <f>H152+H161</f>
        <v>45.499999999999993</v>
      </c>
      <c r="I162" s="46">
        <f>I152+I161</f>
        <v>184.35000000000002</v>
      </c>
      <c r="J162" s="46">
        <f>J152+J161</f>
        <v>1308.56</v>
      </c>
      <c r="K162" s="46"/>
    </row>
    <row r="163" spans="1:11" ht="14.5" x14ac:dyDescent="0.35">
      <c r="A163" s="11">
        <v>2</v>
      </c>
      <c r="B163" s="12">
        <v>10</v>
      </c>
      <c r="C163" s="37" t="s">
        <v>20</v>
      </c>
      <c r="D163" s="37"/>
      <c r="E163" s="38" t="s">
        <v>76</v>
      </c>
      <c r="F163" s="39">
        <v>20</v>
      </c>
      <c r="G163" s="39">
        <v>4.0999999999999996</v>
      </c>
      <c r="H163" s="39">
        <v>5.17</v>
      </c>
      <c r="I163" s="39">
        <v>0</v>
      </c>
      <c r="J163" s="39">
        <v>62.9</v>
      </c>
      <c r="K163" s="39" t="s">
        <v>83</v>
      </c>
    </row>
    <row r="164" spans="1:11" ht="14.5" x14ac:dyDescent="0.35">
      <c r="A164" s="13"/>
      <c r="B164" s="8"/>
      <c r="C164" s="37"/>
      <c r="D164" s="37" t="s">
        <v>21</v>
      </c>
      <c r="E164" s="40" t="s">
        <v>77</v>
      </c>
      <c r="F164" s="39">
        <v>250</v>
      </c>
      <c r="G164" s="39">
        <v>9.92</v>
      </c>
      <c r="H164" s="39">
        <v>12.6</v>
      </c>
      <c r="I164" s="39">
        <v>43.8</v>
      </c>
      <c r="J164" s="39">
        <v>328.28</v>
      </c>
      <c r="K164" s="39" t="s">
        <v>81</v>
      </c>
    </row>
    <row r="165" spans="1:11" ht="14.5" x14ac:dyDescent="0.35">
      <c r="A165" s="13"/>
      <c r="B165" s="8"/>
      <c r="C165" s="37"/>
      <c r="D165" s="37" t="s">
        <v>22</v>
      </c>
      <c r="E165" s="40" t="s">
        <v>44</v>
      </c>
      <c r="F165" s="39">
        <v>200</v>
      </c>
      <c r="G165" s="39">
        <v>7.0000000000000007E-2</v>
      </c>
      <c r="H165" s="39">
        <v>0.02</v>
      </c>
      <c r="I165" s="39">
        <v>15</v>
      </c>
      <c r="J165" s="39">
        <v>60.46</v>
      </c>
      <c r="K165" s="39" t="s">
        <v>82</v>
      </c>
    </row>
    <row r="166" spans="1:11" ht="14.5" x14ac:dyDescent="0.35">
      <c r="A166" s="13"/>
      <c r="B166" s="8"/>
      <c r="C166" s="37"/>
      <c r="D166" s="37" t="s">
        <v>23</v>
      </c>
      <c r="E166" s="38" t="s">
        <v>136</v>
      </c>
      <c r="F166" s="39">
        <v>40</v>
      </c>
      <c r="G166" s="39">
        <v>3.54</v>
      </c>
      <c r="H166" s="39">
        <v>0.32</v>
      </c>
      <c r="I166" s="39">
        <v>19.68</v>
      </c>
      <c r="J166" s="39">
        <v>95.75</v>
      </c>
      <c r="K166" s="39" t="s">
        <v>41</v>
      </c>
    </row>
    <row r="167" spans="1:11" ht="14.5" x14ac:dyDescent="0.35">
      <c r="A167" s="13"/>
      <c r="B167" s="8"/>
      <c r="C167" s="37"/>
      <c r="D167" s="37"/>
      <c r="E167" s="38"/>
      <c r="F167" s="53"/>
      <c r="G167" s="39"/>
      <c r="H167" s="39"/>
      <c r="I167" s="39"/>
      <c r="J167" s="39"/>
      <c r="K167" s="39"/>
    </row>
    <row r="168" spans="1:11" ht="14.5" x14ac:dyDescent="0.35">
      <c r="A168" s="13"/>
      <c r="B168" s="8"/>
      <c r="C168" s="37"/>
      <c r="D168" s="61"/>
      <c r="E168" s="37"/>
      <c r="F168" s="37"/>
      <c r="G168" s="37"/>
      <c r="H168" s="37"/>
      <c r="I168" s="37"/>
      <c r="J168" s="37"/>
      <c r="K168" s="44"/>
    </row>
    <row r="169" spans="1:11" ht="14.5" x14ac:dyDescent="0.35">
      <c r="A169" s="13"/>
      <c r="B169" s="8"/>
      <c r="C169" s="37"/>
      <c r="D169" s="42"/>
      <c r="E169" s="43"/>
      <c r="F169" s="44"/>
      <c r="G169" s="44"/>
      <c r="H169" s="44"/>
      <c r="I169" s="44"/>
      <c r="J169" s="44"/>
      <c r="K169" s="44"/>
    </row>
    <row r="170" spans="1:11" ht="15.75" customHeight="1" x14ac:dyDescent="0.35">
      <c r="A170" s="14"/>
      <c r="B170" s="10"/>
      <c r="C170" s="37"/>
      <c r="D170" s="29" t="s">
        <v>32</v>
      </c>
      <c r="E170" s="45"/>
      <c r="F170" s="46">
        <f>SUM(F163:F169)</f>
        <v>510</v>
      </c>
      <c r="G170" s="46">
        <f t="shared" ref="G170:J170" si="22">SUM(G163:G169)</f>
        <v>17.63</v>
      </c>
      <c r="H170" s="46">
        <f t="shared" si="22"/>
        <v>18.11</v>
      </c>
      <c r="I170" s="46">
        <f t="shared" si="22"/>
        <v>78.47999999999999</v>
      </c>
      <c r="J170" s="46">
        <f t="shared" si="22"/>
        <v>547.38999999999987</v>
      </c>
      <c r="K170" s="46"/>
    </row>
    <row r="171" spans="1:11" ht="14.5" x14ac:dyDescent="0.35">
      <c r="A171" s="15">
        <f>A163</f>
        <v>2</v>
      </c>
      <c r="B171" s="6">
        <v>10</v>
      </c>
      <c r="C171" s="37" t="s">
        <v>24</v>
      </c>
      <c r="D171" s="37"/>
      <c r="E171" s="43"/>
      <c r="F171" s="44"/>
      <c r="G171" s="44"/>
      <c r="H171" s="44"/>
      <c r="I171" s="44"/>
      <c r="J171" s="44"/>
      <c r="K171" s="44"/>
    </row>
    <row r="172" spans="1:11" ht="14.5" x14ac:dyDescent="0.35">
      <c r="A172" s="13"/>
      <c r="B172" s="8"/>
      <c r="C172" s="37"/>
      <c r="D172" s="37" t="s">
        <v>26</v>
      </c>
      <c r="E172" s="40" t="s">
        <v>78</v>
      </c>
      <c r="F172" s="39">
        <v>255</v>
      </c>
      <c r="G172" s="39">
        <v>2.41</v>
      </c>
      <c r="H172" s="39">
        <v>3.92</v>
      </c>
      <c r="I172" s="39">
        <v>25.91</v>
      </c>
      <c r="J172" s="39">
        <v>148.56</v>
      </c>
      <c r="K172" s="39" t="s">
        <v>79</v>
      </c>
    </row>
    <row r="173" spans="1:11" ht="29" x14ac:dyDescent="0.35">
      <c r="A173" s="13"/>
      <c r="B173" s="8"/>
      <c r="C173" s="37"/>
      <c r="D173" s="37" t="s">
        <v>27</v>
      </c>
      <c r="E173" s="40" t="s">
        <v>128</v>
      </c>
      <c r="F173" s="39">
        <v>100</v>
      </c>
      <c r="G173" s="39">
        <v>13.28</v>
      </c>
      <c r="H173" s="39">
        <v>15.62</v>
      </c>
      <c r="I173" s="39">
        <v>18.059999999999999</v>
      </c>
      <c r="J173" s="39">
        <v>265.94</v>
      </c>
      <c r="K173" s="39" t="s">
        <v>60</v>
      </c>
    </row>
    <row r="174" spans="1:11" ht="14.5" x14ac:dyDescent="0.35">
      <c r="A174" s="13"/>
      <c r="B174" s="8"/>
      <c r="C174" s="37"/>
      <c r="D174" s="37" t="s">
        <v>28</v>
      </c>
      <c r="E174" s="40" t="s">
        <v>69</v>
      </c>
      <c r="F174" s="39">
        <v>150</v>
      </c>
      <c r="G174" s="39">
        <v>6.9</v>
      </c>
      <c r="H174" s="39">
        <v>7</v>
      </c>
      <c r="I174" s="39">
        <v>33.200000000000003</v>
      </c>
      <c r="J174" s="39">
        <v>223.4</v>
      </c>
      <c r="K174" s="39" t="s">
        <v>129</v>
      </c>
    </row>
    <row r="175" spans="1:11" ht="14.5" x14ac:dyDescent="0.35">
      <c r="A175" s="13"/>
      <c r="B175" s="8"/>
      <c r="C175" s="37"/>
      <c r="D175" s="37" t="s">
        <v>29</v>
      </c>
      <c r="E175" s="40" t="s">
        <v>113</v>
      </c>
      <c r="F175" s="39">
        <v>200</v>
      </c>
      <c r="G175" s="39">
        <v>0.1</v>
      </c>
      <c r="H175" s="39">
        <v>0.02</v>
      </c>
      <c r="I175" s="39">
        <v>15.5</v>
      </c>
      <c r="J175" s="39">
        <v>62.78</v>
      </c>
      <c r="K175" s="39" t="s">
        <v>117</v>
      </c>
    </row>
    <row r="176" spans="1:11" ht="14.5" x14ac:dyDescent="0.35">
      <c r="A176" s="13"/>
      <c r="B176" s="8"/>
      <c r="C176" s="37"/>
      <c r="D176" s="37" t="s">
        <v>30</v>
      </c>
      <c r="E176" s="38" t="s">
        <v>137</v>
      </c>
      <c r="F176" s="53">
        <v>40</v>
      </c>
      <c r="G176" s="39">
        <v>2.64</v>
      </c>
      <c r="H176" s="39">
        <v>0.48</v>
      </c>
      <c r="I176" s="39">
        <v>15.84</v>
      </c>
      <c r="J176" s="39">
        <v>78.239999999999995</v>
      </c>
      <c r="K176" s="39" t="s">
        <v>41</v>
      </c>
    </row>
    <row r="177" spans="1:11" ht="14.5" x14ac:dyDescent="0.35">
      <c r="A177" s="13"/>
      <c r="B177" s="8"/>
      <c r="C177" s="37"/>
      <c r="D177" s="37"/>
      <c r="E177" s="38"/>
      <c r="F177" s="53"/>
      <c r="G177" s="39"/>
      <c r="H177" s="39"/>
      <c r="I177" s="39"/>
      <c r="J177" s="39"/>
      <c r="K177" s="39"/>
    </row>
    <row r="178" spans="1:11" ht="14.5" x14ac:dyDescent="0.35">
      <c r="A178" s="13"/>
      <c r="B178" s="8"/>
      <c r="C178" s="37"/>
      <c r="D178" s="42"/>
      <c r="E178" s="43"/>
      <c r="F178" s="44"/>
      <c r="G178" s="44"/>
      <c r="H178" s="44"/>
      <c r="I178" s="44"/>
      <c r="J178" s="44"/>
      <c r="K178" s="44"/>
    </row>
    <row r="179" spans="1:11" ht="14.5" x14ac:dyDescent="0.35">
      <c r="A179" s="13"/>
      <c r="B179" s="8"/>
      <c r="C179" s="37"/>
      <c r="D179" s="42"/>
      <c r="E179" s="43"/>
      <c r="F179" s="44"/>
      <c r="G179" s="44"/>
      <c r="H179" s="44"/>
      <c r="I179" s="44"/>
      <c r="J179" s="44"/>
      <c r="K179" s="44"/>
    </row>
    <row r="180" spans="1:11" ht="14.5" x14ac:dyDescent="0.35">
      <c r="A180" s="14"/>
      <c r="B180" s="10"/>
      <c r="C180" s="37"/>
      <c r="D180" s="29" t="s">
        <v>32</v>
      </c>
      <c r="E180" s="45"/>
      <c r="F180" s="46">
        <f>SUM(F171:F179)</f>
        <v>745</v>
      </c>
      <c r="G180" s="46">
        <f t="shared" ref="G180:J180" si="23">SUM(G171:G179)</f>
        <v>25.330000000000002</v>
      </c>
      <c r="H180" s="46">
        <f t="shared" si="23"/>
        <v>27.04</v>
      </c>
      <c r="I180" s="46">
        <f t="shared" si="23"/>
        <v>108.51</v>
      </c>
      <c r="J180" s="46">
        <f t="shared" si="23"/>
        <v>778.92</v>
      </c>
      <c r="K180" s="46"/>
    </row>
    <row r="181" spans="1:11" ht="15" thickBot="1" x14ac:dyDescent="0.3">
      <c r="A181" s="18">
        <f>A163</f>
        <v>2</v>
      </c>
      <c r="B181" s="19">
        <f>B163</f>
        <v>10</v>
      </c>
      <c r="C181" s="51" t="s">
        <v>4</v>
      </c>
      <c r="D181" s="51"/>
      <c r="E181" s="45"/>
      <c r="F181" s="46">
        <f>F170+F180</f>
        <v>1255</v>
      </c>
      <c r="G181" s="46">
        <f t="shared" ref="G181" si="24">G170+G180</f>
        <v>42.96</v>
      </c>
      <c r="H181" s="46">
        <f t="shared" ref="H181" si="25">H170+H180</f>
        <v>45.15</v>
      </c>
      <c r="I181" s="46">
        <f t="shared" ref="I181" si="26">I170+I180</f>
        <v>186.99</v>
      </c>
      <c r="J181" s="46">
        <f t="shared" ref="J181" si="27">J170+J180</f>
        <v>1326.31</v>
      </c>
      <c r="K181" s="46"/>
    </row>
    <row r="182" spans="1:11" ht="14.5" thickBot="1" x14ac:dyDescent="0.35">
      <c r="A182" s="16"/>
      <c r="B182" s="17"/>
      <c r="C182" s="36" t="s">
        <v>5</v>
      </c>
      <c r="D182" s="36"/>
      <c r="E182" s="36"/>
      <c r="F182" s="32">
        <f>(F22+F40+F56+F74+F92+F109+F127+F144+F162+F181)/(IF(F22=0,0,1)+IF(F40=0,0,1)+IF(F56=0,0,1)+IF(F74=0,0,1)+IF(F92=0,0,1)+IF(F109=0,0,1)+IF(F127=0,0,1)+IF(F144=0,0,1)+IF(F162=0,0,1)+IF(F181=0,0,1))</f>
        <v>1246.0999999999999</v>
      </c>
      <c r="G182" s="32">
        <f>(G22+G40+G56+G74+G92+G109+G127+G144+G162+G181)/(IF(G22=0,0,1)+IF(G40=0,0,1)+IF(G56=0,0,1)+IF(G74=0,0,1)+IF(G92=0,0,1)+IF(G109=0,0,1)+IF(G127=0,0,1)+IF(G144=0,0,1)+IF(G162=0,0,1)+IF(G181=0,0,1))</f>
        <v>43.12299999999999</v>
      </c>
      <c r="H182" s="32">
        <f>(H22+H40+H56+H74+H92+H109+H127+H144+H162+H181)/(IF(H22=0,0,1)+IF(H40=0,0,1)+IF(H56=0,0,1)+IF(H74=0,0,1)+IF(H92=0,0,1)+IF(H109=0,0,1)+IF(H127=0,0,1)+IF(H144=0,0,1)+IF(H162=0,0,1)+IF(H181=0,0,1))</f>
        <v>44.436</v>
      </c>
      <c r="I182" s="32">
        <f>(I22+I40+I56+I74+I92+I109+I127+I144+I162+I181)/(IF(I22=0,0,1)+IF(I40=0,0,1)+IF(I56=0,0,1)+IF(I74=0,0,1)+IF(I92=0,0,1)+IF(I109=0,0,1)+IF(I127=0,0,1)+IF(I144=0,0,1)+IF(I162=0,0,1)+IF(I181=0,0,1))</f>
        <v>184.88900000000001</v>
      </c>
      <c r="J182" s="32">
        <f>(J22+J40+J56+J74+J92+J109+J127+J144+J162+J181)/(IF(J22=0,0,1)+IF(J40=0,0,1)+IF(J56=0,0,1)+IF(J74=0,0,1)+IF(J92=0,0,1)+IF(J109=0,0,1)+IF(J127=0,0,1)+IF(J144=0,0,1)+IF(J162=0,0,1)+IF(J181=0,0,1))</f>
        <v>1312.2619999999999</v>
      </c>
      <c r="K182" s="32"/>
    </row>
  </sheetData>
  <mergeCells count="14">
    <mergeCell ref="C74:D74"/>
    <mergeCell ref="C92:D92"/>
    <mergeCell ref="C22:D22"/>
    <mergeCell ref="C182:E182"/>
    <mergeCell ref="C181:D181"/>
    <mergeCell ref="C109:D109"/>
    <mergeCell ref="C127:D127"/>
    <mergeCell ref="C144:D144"/>
    <mergeCell ref="C162:D162"/>
    <mergeCell ref="C1:E1"/>
    <mergeCell ref="H1:K1"/>
    <mergeCell ref="H2:K2"/>
    <mergeCell ref="C40:D40"/>
    <mergeCell ref="C56:D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dcterms:created xsi:type="dcterms:W3CDTF">2022-05-16T14:23:56Z</dcterms:created>
  <dcterms:modified xsi:type="dcterms:W3CDTF">2025-01-17T08:52:37Z</dcterms:modified>
</cp:coreProperties>
</file>